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bookViews>
  <sheets>
    <sheet name="Sheet2" sheetId="15" r:id="rId1"/>
  </sheets>
  <definedNames>
    <definedName name="_xlnm.Print_Titles" localSheetId="0">Sheet2!$3:$3</definedName>
  </definedNames>
  <calcPr calcId="144525" concurrentCalc="0"/>
</workbook>
</file>

<file path=xl/sharedStrings.xml><?xml version="1.0" encoding="utf-8"?>
<sst xmlns="http://schemas.openxmlformats.org/spreadsheetml/2006/main" count="82" uniqueCount="59">
  <si>
    <t xml:space="preserve">广西壮族自治区交通运输综合行政执法局机关党员活动室建设项目工程量清单 </t>
  </si>
  <si>
    <t xml:space="preserve">项目名称：广西交通运输综合行政执法局机关党员活动室建设项目    </t>
  </si>
  <si>
    <t>序号</t>
  </si>
  <si>
    <t>名称</t>
  </si>
  <si>
    <t>采购需求的材料规格及工艺说明、建议品牌等</t>
  </si>
  <si>
    <t>单位</t>
  </si>
  <si>
    <t>数量</t>
  </si>
  <si>
    <t>单价</t>
  </si>
  <si>
    <t>金额</t>
  </si>
  <si>
    <t>施工地点</t>
  </si>
  <si>
    <t>拆除新建工程</t>
  </si>
  <si>
    <t>南宁市滨湖路66号</t>
  </si>
  <si>
    <t>拆除原有吊顶</t>
  </si>
  <si>
    <t>人工拆除，装袋。</t>
  </si>
  <si>
    <t>㎡</t>
  </si>
  <si>
    <t>拆除原有隔断</t>
  </si>
  <si>
    <t>周围墙面刮大白</t>
  </si>
  <si>
    <t>标牌腻子；二合一标牌乳胶漆，补缝剂；阴阳角线挂网封槽；高光打磨/两底一面/含人工材料</t>
  </si>
  <si>
    <t>吊顶刮大白</t>
  </si>
  <si>
    <t>垃圾清运</t>
  </si>
  <si>
    <t>人工清理打包；请车外运处理</t>
  </si>
  <si>
    <t>项</t>
  </si>
  <si>
    <t>小计</t>
  </si>
  <si>
    <t>地面工程</t>
  </si>
  <si>
    <t>地面瓷砖更换</t>
  </si>
  <si>
    <t>佛山骏景/罗兰伯爵优质瓷砖/含辅材人工</t>
  </si>
  <si>
    <t>破损地面修复</t>
  </si>
  <si>
    <t>海螺水泥，砂石修复/含辅材人工</t>
  </si>
  <si>
    <t>天花工程</t>
  </si>
  <si>
    <t>吊顶灯光装饰</t>
  </si>
  <si>
    <t>亚克力材质，围板不锈钢，灯珠是华鑫，2MX2M</t>
  </si>
  <si>
    <t>吊顶美工装饰</t>
  </si>
  <si>
    <t>嘉柏斯,直径80CM-1M</t>
  </si>
  <si>
    <t>消防水管喷淋头拆除、重装</t>
  </si>
  <si>
    <t>1、把已做好的天花拆除（包含割龙骨）2、在喷淋头上部50公分左右剪断，开牙，接驳消防管两边开牙，套直通（直通开内牙）与原水管连接；3、末端套喷淋头</t>
  </si>
  <si>
    <t>个</t>
  </si>
  <si>
    <t>墙面工程</t>
  </si>
  <si>
    <t>增加入口两侧展示架</t>
  </si>
  <si>
    <t>免漆板造型定制展架，柏林18厘厚多层板</t>
  </si>
  <si>
    <t>造型墙画面</t>
  </si>
  <si>
    <t xml:space="preserve">防火板打底，泰山石膏板封面做造型；面批腻子乳胶漆/含人工辅材
</t>
  </si>
  <si>
    <t>铝合金窗造型宣传栏</t>
  </si>
  <si>
    <t>室内工程</t>
  </si>
  <si>
    <t>隔断造型展示架</t>
  </si>
  <si>
    <t>立柱美工造型</t>
  </si>
  <si>
    <t>电动门</t>
  </si>
  <si>
    <t>3*2.4玻璃电动移门；双层5mm厚钢化玻璃；中间9-12密封条/含固定框架，双向轨道/含人工材料</t>
  </si>
  <si>
    <t>扇</t>
  </si>
  <si>
    <t>开关、插座、灯具及水电工程</t>
  </si>
  <si>
    <t>插座（五孔）</t>
  </si>
  <si>
    <t>西蒙、德力西或同等品牌的优等品开关插座，成品订购，人工安装</t>
  </si>
  <si>
    <t>开关</t>
  </si>
  <si>
    <t>线槽线缆</t>
  </si>
  <si>
    <t>桂林国际/纵览电缆：3×4+1×2.5</t>
  </si>
  <si>
    <t>米</t>
  </si>
  <si>
    <t>电箱（600×800mm）</t>
  </si>
  <si>
    <t>德力西电箱</t>
  </si>
  <si>
    <t>套</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</si>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</sst>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2"/>
      <name val="宋体"/>
      <charset val="134"/>
    </font>
    <font>
      <sz val="11"/>
      <name val="黑体"/>
      <charset val="134"/>
    </font>
    <font>
      <b/>
      <sz val="11"/>
      <name val="黑体"/>
      <charset val="134"/>
    </font>
    <font>
      <sz val="18"/>
      <name val="黑体"/>
      <charset val="134"/>
    </font>
    <font>
      <sz val="12"/>
      <name val="仿宋"/>
      <charset val="134"/>
    </font>
    <font>
      <b/>
      <sz val="12"/>
      <name val="仿宋"/>
      <charset val="134"/>
    </font>
    <font>
      <sz val="12"/>
      <color theme="1"/>
      <name val="仿宋"/>
      <charset val="134"/>
    </font>
    <font>
      <b/>
      <sz val="12"/>
      <color theme="1"/>
      <name val="仿宋"/>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8"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9"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8"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8" borderId="10"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10" borderId="0" applyNumberFormat="0" applyBorder="0" applyAlignment="0" applyProtection="0">
      <alignment vertical="center"/>
    </xf>
    <xf numFmtId="0" fontId="15" fillId="0" borderId="12" applyNumberFormat="0" applyFill="0" applyAlignment="0" applyProtection="0">
      <alignment vertical="center"/>
    </xf>
    <xf numFmtId="0" fontId="12" fillId="11" borderId="0" applyNumberFormat="0" applyBorder="0" applyAlignment="0" applyProtection="0">
      <alignment vertical="center"/>
    </xf>
    <xf numFmtId="0" fontId="21" fillId="12" borderId="13" applyNumberFormat="0" applyAlignment="0" applyProtection="0">
      <alignment vertical="center"/>
    </xf>
    <xf numFmtId="0" fontId="22" fillId="12" borderId="9" applyNumberFormat="0" applyAlignment="0" applyProtection="0">
      <alignment vertical="center"/>
    </xf>
    <xf numFmtId="0" fontId="23" fillId="13" borderId="14"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0" fillId="0" borderId="0"/>
  </cellStyleXfs>
  <cellXfs count="46">
    <xf numFmtId="0" fontId="0" fillId="0" borderId="0" xfId="0"/>
    <xf numFmtId="0" fontId="1"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1" fillId="2" borderId="0" xfId="0" applyFont="1" applyFill="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176" fontId="1" fillId="0" borderId="0" xfId="0" applyNumberFormat="1" applyFont="1" applyAlignment="1">
      <alignment horizontal="center" vertical="center"/>
    </xf>
    <xf numFmtId="176" fontId="1" fillId="0" borderId="0" xfId="0" applyNumberFormat="1" applyFont="1" applyAlignment="1">
      <alignment vertical="center"/>
    </xf>
    <xf numFmtId="0" fontId="1" fillId="0" borderId="0" xfId="0" applyFont="1" applyAlignment="1">
      <alignment vertical="center"/>
    </xf>
    <xf numFmtId="0" fontId="3" fillId="0" borderId="0" xfId="0" applyFont="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176" fontId="4" fillId="0" borderId="1" xfId="0" applyNumberFormat="1" applyFont="1" applyFill="1" applyBorder="1" applyAlignment="1">
      <alignment horizontal="left" vertical="center"/>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176" fontId="4" fillId="0" borderId="7"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176" fontId="5" fillId="0" borderId="6"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8" xfId="0" applyFont="1" applyFill="1" applyBorder="1" applyAlignment="1">
      <alignment horizontal="center" vertical="center" wrapText="1"/>
    </xf>
    <xf numFmtId="176" fontId="4" fillId="0" borderId="8"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176" fontId="6" fillId="0" borderId="6"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176" fontId="7" fillId="0" borderId="6"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7" xfId="0" applyNumberFormat="1" applyFont="1" applyFill="1" applyBorder="1" applyAlignment="1">
      <alignment horizontal="center" vertical="center" wrapText="1"/>
    </xf>
    <xf numFmtId="0" fontId="1" fillId="0" borderId="0" xfId="0" applyFont="1" applyAlignment="1">
      <alignment horizontal="left" vertical="center"/>
    </xf>
    <xf numFmtId="0" fontId="1" fillId="0" borderId="0" xfId="0" applyFont="1" applyFill="1" applyBorder="1" applyAlignment="1">
      <alignment horizontal="center" vertical="center" wrapText="1"/>
    </xf>
    <xf numFmtId="0" fontId="0" fillId="0" borderId="0" xfId="0" applyFill="1"/>
    <xf numFmtId="0" fontId="0" fillId="0" borderId="0" xfId="0" applyAlignment="1">
      <alignment wrapText="1"/>
    </xf>
    <xf numFmtId="0" fontId="0" fillId="0" borderId="0" xfId="0" applyFill="1" applyAlignment="1">
      <alignment wrapText="1"/>
    </xf>
    <xf numFmtId="0" fontId="0" fillId="0" borderId="0" xfId="0" applyFill="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M37"/>
  <sheetViews>
    <sheetView tabSelected="1" topLeftCell="A26" workbookViewId="0">
      <selection activeCell="I15" sqref="I15"/>
    </sheetView>
  </sheetViews>
  <sheetFormatPr defaultColWidth="9" defaultRowHeight="27" customHeight="1"/>
  <cols>
    <col min="1" max="1" width="5.66666666666667" style="4" customWidth="1"/>
    <col min="2" max="2" width="20.8333333333333" style="5" customWidth="1"/>
    <col min="3" max="3" width="43" style="6" customWidth="1"/>
    <col min="4" max="4" width="7.5" style="6" customWidth="1"/>
    <col min="5" max="5" width="7.75" style="6" customWidth="1"/>
    <col min="6" max="6" width="10" style="7" customWidth="1"/>
    <col min="7" max="7" width="14.8333333333333" style="8" customWidth="1"/>
    <col min="8" max="8" width="10.3333333333333" style="9"/>
    <col min="9" max="9" width="58.75" style="9" customWidth="1"/>
    <col min="10" max="16384" width="9" style="9"/>
  </cols>
  <sheetData>
    <row r="1" s="1" customFormat="1" ht="36" customHeight="1" spans="1:39">
      <c r="A1" s="10" t="s">
        <v>0</v>
      </c>
      <c r="B1" s="10"/>
      <c r="C1" s="10"/>
      <c r="D1" s="10"/>
      <c r="E1" s="10"/>
      <c r="F1" s="10"/>
      <c r="G1" s="10"/>
      <c r="H1" s="10"/>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row>
    <row r="2" s="2" customFormat="1" ht="30" customHeight="1" spans="1:8">
      <c r="A2" s="11" t="s">
        <v>1</v>
      </c>
      <c r="B2" s="11"/>
      <c r="C2" s="12"/>
      <c r="D2" s="11"/>
      <c r="E2" s="11"/>
      <c r="F2" s="13"/>
      <c r="G2" s="11"/>
      <c r="H2" s="11"/>
    </row>
    <row r="3" s="2" customFormat="1" ht="31" customHeight="1" spans="1:9">
      <c r="A3" s="14" t="s">
        <v>2</v>
      </c>
      <c r="B3" s="14" t="s">
        <v>3</v>
      </c>
      <c r="C3" s="14" t="s">
        <v>4</v>
      </c>
      <c r="D3" s="14" t="s">
        <v>5</v>
      </c>
      <c r="E3" s="14" t="s">
        <v>6</v>
      </c>
      <c r="F3" s="15" t="s">
        <v>7</v>
      </c>
      <c r="G3" s="15" t="s">
        <v>8</v>
      </c>
      <c r="H3" s="1" t="s">
        <v>9</v>
      </c>
      <c r="I3"/>
    </row>
    <row r="4" s="2" customFormat="1" customHeight="1" spans="1:9">
      <c r="A4" s="16" t="s">
        <v>10</v>
      </c>
      <c r="B4" s="17"/>
      <c r="C4" s="17"/>
      <c r="D4" s="17"/>
      <c r="E4" s="17"/>
      <c r="F4" s="18"/>
      <c r="G4" s="18"/>
      <c r="H4" s="1" t="s">
        <v>11</v>
      </c>
      <c r="I4"/>
    </row>
    <row r="5" s="2" customFormat="1" customHeight="1" spans="1:9">
      <c r="A5" s="19">
        <v>1</v>
      </c>
      <c r="B5" s="14" t="s">
        <v>12</v>
      </c>
      <c r="C5" s="14" t="s">
        <v>13</v>
      </c>
      <c r="D5" s="14" t="s">
        <v>14</v>
      </c>
      <c r="E5" s="14">
        <v>138</v>
      </c>
      <c r="F5" s="20">
        <v>60</v>
      </c>
      <c r="G5" s="15">
        <f>F5*E5</f>
        <v>8280</v>
      </c>
      <c r="H5" s="1"/>
      <c r="I5"/>
    </row>
    <row r="6" s="2" customFormat="1" customHeight="1" spans="1:9">
      <c r="A6" s="19">
        <v>2</v>
      </c>
      <c r="B6" s="14" t="s">
        <v>15</v>
      </c>
      <c r="C6" s="14" t="s">
        <v>13</v>
      </c>
      <c r="D6" s="14" t="s">
        <v>14</v>
      </c>
      <c r="E6" s="14">
        <v>85</v>
      </c>
      <c r="F6" s="20">
        <v>70</v>
      </c>
      <c r="G6" s="15">
        <f>F6*E6</f>
        <v>5950</v>
      </c>
      <c r="H6" s="1"/>
      <c r="I6"/>
    </row>
    <row r="7" s="2" customFormat="1" ht="49" customHeight="1" spans="1:9">
      <c r="A7" s="14">
        <v>4</v>
      </c>
      <c r="B7" s="14" t="s">
        <v>16</v>
      </c>
      <c r="C7" s="14" t="s">
        <v>17</v>
      </c>
      <c r="D7" s="14" t="s">
        <v>14</v>
      </c>
      <c r="E7" s="14">
        <v>80</v>
      </c>
      <c r="F7" s="20">
        <v>118.75</v>
      </c>
      <c r="G7" s="15">
        <v>9500</v>
      </c>
      <c r="H7" s="1"/>
      <c r="I7" s="42"/>
    </row>
    <row r="8" s="2" customFormat="1" ht="40" customHeight="1" spans="1:9">
      <c r="A8" s="19">
        <v>5</v>
      </c>
      <c r="B8" s="14" t="s">
        <v>18</v>
      </c>
      <c r="C8" s="14" t="s">
        <v>17</v>
      </c>
      <c r="D8" s="14" t="s">
        <v>14</v>
      </c>
      <c r="E8" s="14">
        <v>140</v>
      </c>
      <c r="F8" s="15">
        <v>100</v>
      </c>
      <c r="G8" s="2">
        <f>F8*E8</f>
        <v>14000</v>
      </c>
      <c r="H8" s="1"/>
      <c r="I8"/>
    </row>
    <row r="9" s="2" customFormat="1" customHeight="1" spans="1:9">
      <c r="A9" s="19">
        <v>6</v>
      </c>
      <c r="B9" s="14" t="s">
        <v>19</v>
      </c>
      <c r="C9" s="14" t="s">
        <v>20</v>
      </c>
      <c r="D9" s="14" t="s">
        <v>21</v>
      </c>
      <c r="E9" s="14">
        <v>1</v>
      </c>
      <c r="F9" s="15">
        <v>2300</v>
      </c>
      <c r="G9" s="15">
        <f>F9*E9</f>
        <v>2300</v>
      </c>
      <c r="H9" s="1"/>
      <c r="I9" s="43"/>
    </row>
    <row r="10" s="2" customFormat="1" ht="25" customHeight="1" spans="1:9">
      <c r="A10" s="21" t="s">
        <v>22</v>
      </c>
      <c r="B10" s="22"/>
      <c r="C10" s="22"/>
      <c r="D10" s="22"/>
      <c r="E10" s="22"/>
      <c r="F10" s="23"/>
      <c r="G10" s="24">
        <f>G5+G6+G7+G8+G9</f>
        <v>40030</v>
      </c>
      <c r="H10" s="1"/>
      <c r="I10" s="43"/>
    </row>
    <row r="11" s="2" customFormat="1" ht="24" customHeight="1" spans="1:9">
      <c r="A11" s="25" t="s">
        <v>23</v>
      </c>
      <c r="B11" s="26"/>
      <c r="C11" s="26"/>
      <c r="D11" s="26"/>
      <c r="E11" s="26"/>
      <c r="F11" s="27"/>
      <c r="G11" s="27"/>
      <c r="H11" s="1"/>
      <c r="I11" s="43"/>
    </row>
    <row r="12" s="2" customFormat="1" ht="39" customHeight="1" spans="1:9">
      <c r="A12" s="19">
        <v>1</v>
      </c>
      <c r="B12" s="14" t="s">
        <v>24</v>
      </c>
      <c r="C12" s="14" t="s">
        <v>25</v>
      </c>
      <c r="D12" s="14" t="s">
        <v>14</v>
      </c>
      <c r="E12" s="28">
        <v>30</v>
      </c>
      <c r="F12" s="20">
        <v>200</v>
      </c>
      <c r="G12" s="2">
        <f>F12*E12</f>
        <v>6000</v>
      </c>
      <c r="H12" s="1"/>
      <c r="I12" s="43"/>
    </row>
    <row r="13" s="3" customFormat="1" customHeight="1" spans="1:14">
      <c r="A13" s="19">
        <v>2</v>
      </c>
      <c r="B13" s="14" t="s">
        <v>26</v>
      </c>
      <c r="C13" s="14" t="s">
        <v>27</v>
      </c>
      <c r="D13" s="14" t="s">
        <v>14</v>
      </c>
      <c r="E13" s="29"/>
      <c r="F13" s="30"/>
      <c r="G13" s="2"/>
      <c r="H13" s="1"/>
      <c r="I13" s="44"/>
      <c r="J13" s="2"/>
      <c r="K13" s="2"/>
      <c r="L13" s="2"/>
      <c r="M13" s="2"/>
      <c r="N13" s="2"/>
    </row>
    <row r="14" s="3" customFormat="1" customHeight="1" spans="1:14">
      <c r="A14" s="31" t="s">
        <v>22</v>
      </c>
      <c r="B14" s="32"/>
      <c r="C14" s="32"/>
      <c r="D14" s="32"/>
      <c r="E14" s="32"/>
      <c r="F14" s="33"/>
      <c r="G14" s="24">
        <f>SUM(G12:G13)</f>
        <v>6000</v>
      </c>
      <c r="H14" s="1"/>
      <c r="I14" s="44"/>
      <c r="J14" s="2"/>
      <c r="K14" s="2"/>
      <c r="L14" s="2"/>
      <c r="M14" s="2"/>
      <c r="N14" s="2"/>
    </row>
    <row r="15" s="3" customFormat="1" customHeight="1" spans="1:14">
      <c r="A15" s="34" t="s">
        <v>28</v>
      </c>
      <c r="B15" s="35"/>
      <c r="C15" s="35"/>
      <c r="D15" s="35"/>
      <c r="E15" s="35"/>
      <c r="F15" s="36"/>
      <c r="G15" s="36"/>
      <c r="H15" s="1"/>
      <c r="I15" s="44"/>
      <c r="J15" s="2"/>
      <c r="K15" s="2"/>
      <c r="L15" s="2"/>
      <c r="M15" s="2"/>
      <c r="N15" s="2"/>
    </row>
    <row r="16" s="2" customFormat="1" ht="14.25" spans="1:9">
      <c r="A16" s="19">
        <v>1</v>
      </c>
      <c r="B16" s="14" t="s">
        <v>29</v>
      </c>
      <c r="C16" s="14" t="s">
        <v>30</v>
      </c>
      <c r="D16" s="14" t="s">
        <v>21</v>
      </c>
      <c r="E16" s="14">
        <v>1</v>
      </c>
      <c r="F16" s="15">
        <v>4900</v>
      </c>
      <c r="G16" s="15">
        <v>4900</v>
      </c>
      <c r="H16" s="1"/>
      <c r="I16" s="44"/>
    </row>
    <row r="17" s="2" customFormat="1" customHeight="1" spans="1:9">
      <c r="A17" s="19">
        <v>2</v>
      </c>
      <c r="B17" s="19" t="s">
        <v>31</v>
      </c>
      <c r="C17" s="19" t="s">
        <v>32</v>
      </c>
      <c r="D17" s="19" t="s">
        <v>21</v>
      </c>
      <c r="E17" s="14">
        <v>2</v>
      </c>
      <c r="F17" s="37">
        <v>850</v>
      </c>
      <c r="G17" s="15">
        <v>1700</v>
      </c>
      <c r="H17" s="1"/>
      <c r="I17" s="44"/>
    </row>
    <row r="18" s="2" customFormat="1" ht="71" customHeight="1" spans="1:9">
      <c r="A18" s="14">
        <v>3</v>
      </c>
      <c r="B18" s="14" t="s">
        <v>33</v>
      </c>
      <c r="C18" s="14" t="s">
        <v>34</v>
      </c>
      <c r="D18" s="14" t="s">
        <v>35</v>
      </c>
      <c r="E18" s="14">
        <v>55</v>
      </c>
      <c r="F18" s="15">
        <v>50</v>
      </c>
      <c r="G18" s="2">
        <v>2750</v>
      </c>
      <c r="H18" s="1"/>
      <c r="I18" s="45"/>
    </row>
    <row r="19" s="2" customFormat="1" customHeight="1" spans="1:9">
      <c r="A19" s="31" t="s">
        <v>22</v>
      </c>
      <c r="B19" s="32"/>
      <c r="C19" s="32"/>
      <c r="D19" s="32"/>
      <c r="E19" s="32"/>
      <c r="F19" s="33"/>
      <c r="G19" s="24">
        <f>G16+G17+G18</f>
        <v>9350</v>
      </c>
      <c r="H19" s="1"/>
      <c r="I19" s="44"/>
    </row>
    <row r="20" s="2" customFormat="1" customHeight="1" spans="1:9">
      <c r="A20" s="34" t="s">
        <v>36</v>
      </c>
      <c r="B20" s="35"/>
      <c r="C20" s="35"/>
      <c r="D20" s="35"/>
      <c r="E20" s="35"/>
      <c r="F20" s="36"/>
      <c r="G20" s="36"/>
      <c r="H20" s="1"/>
      <c r="I20" s="44"/>
    </row>
    <row r="21" s="2" customFormat="1" ht="53" customHeight="1" spans="1:9">
      <c r="A21" s="14">
        <v>1</v>
      </c>
      <c r="B21" s="14" t="s">
        <v>37</v>
      </c>
      <c r="C21" s="14" t="s">
        <v>38</v>
      </c>
      <c r="D21" s="14" t="s">
        <v>14</v>
      </c>
      <c r="E21" s="15">
        <v>10</v>
      </c>
      <c r="F21" s="15">
        <v>1200</v>
      </c>
      <c r="G21" s="15">
        <f>F21*E21</f>
        <v>12000</v>
      </c>
      <c r="H21" s="1"/>
      <c r="I21" s="44"/>
    </row>
    <row r="22" s="2" customFormat="1" ht="33" customHeight="1" spans="1:9">
      <c r="A22" s="14">
        <v>2</v>
      </c>
      <c r="B22" s="14" t="s">
        <v>39</v>
      </c>
      <c r="C22" s="14" t="s">
        <v>40</v>
      </c>
      <c r="D22" s="14" t="s">
        <v>14</v>
      </c>
      <c r="E22" s="14">
        <v>25</v>
      </c>
      <c r="F22" s="15">
        <v>400</v>
      </c>
      <c r="G22" s="15">
        <f>F22*E22</f>
        <v>10000</v>
      </c>
      <c r="H22" s="1"/>
      <c r="I22" s="44"/>
    </row>
    <row r="23" s="2" customFormat="1" customHeight="1" spans="1:9">
      <c r="A23" s="14">
        <v>3</v>
      </c>
      <c r="B23" s="14" t="s">
        <v>41</v>
      </c>
      <c r="C23" s="14"/>
      <c r="D23" s="14" t="s">
        <v>14</v>
      </c>
      <c r="E23" s="14">
        <v>8</v>
      </c>
      <c r="F23" s="15">
        <v>60</v>
      </c>
      <c r="G23" s="15">
        <f>F23*E23</f>
        <v>480</v>
      </c>
      <c r="H23" s="1"/>
      <c r="I23" s="43"/>
    </row>
    <row r="24" s="2" customFormat="1" customHeight="1" spans="1:9">
      <c r="A24" s="14" t="s">
        <v>22</v>
      </c>
      <c r="B24" s="14"/>
      <c r="C24" s="14"/>
      <c r="D24" s="14"/>
      <c r="E24" s="14"/>
      <c r="F24" s="15"/>
      <c r="G24" s="24">
        <f>G21+G22+G23</f>
        <v>22480</v>
      </c>
      <c r="H24" s="1"/>
      <c r="I24" s="43"/>
    </row>
    <row r="25" s="2" customFormat="1" customHeight="1" spans="1:9">
      <c r="A25" s="34" t="s">
        <v>42</v>
      </c>
      <c r="B25" s="35"/>
      <c r="C25" s="35"/>
      <c r="D25" s="35"/>
      <c r="E25" s="35"/>
      <c r="F25" s="36"/>
      <c r="G25" s="36"/>
      <c r="H25" s="1"/>
      <c r="I25" s="44"/>
    </row>
    <row r="26" s="2" customFormat="1" ht="45" customHeight="1" spans="1:9">
      <c r="A26" s="14">
        <v>1</v>
      </c>
      <c r="B26" s="14" t="s">
        <v>43</v>
      </c>
      <c r="C26" s="14" t="s">
        <v>38</v>
      </c>
      <c r="D26" s="14" t="s">
        <v>14</v>
      </c>
      <c r="E26" s="15">
        <v>5</v>
      </c>
      <c r="F26" s="15">
        <v>1110</v>
      </c>
      <c r="G26" s="15">
        <f>F26*E26</f>
        <v>5550</v>
      </c>
      <c r="H26" s="1"/>
      <c r="I26" s="44"/>
    </row>
    <row r="27" s="2" customFormat="1" ht="38" customHeight="1" spans="1:9">
      <c r="A27" s="14">
        <v>2</v>
      </c>
      <c r="B27" s="14" t="s">
        <v>44</v>
      </c>
      <c r="C27" s="14" t="s">
        <v>40</v>
      </c>
      <c r="D27" s="14" t="s">
        <v>35</v>
      </c>
      <c r="E27" s="14">
        <v>4</v>
      </c>
      <c r="F27" s="15">
        <v>1450</v>
      </c>
      <c r="G27" s="15">
        <f>F27*E27</f>
        <v>5800</v>
      </c>
      <c r="H27" s="1"/>
      <c r="I27" s="43"/>
    </row>
    <row r="28" s="2" customFormat="1" ht="37" customHeight="1" spans="1:9">
      <c r="A28" s="14">
        <v>3</v>
      </c>
      <c r="B28" s="14" t="s">
        <v>45</v>
      </c>
      <c r="C28" s="14" t="s">
        <v>46</v>
      </c>
      <c r="D28" s="14" t="s">
        <v>47</v>
      </c>
      <c r="E28" s="14">
        <v>1</v>
      </c>
      <c r="F28" s="15">
        <v>5960</v>
      </c>
      <c r="G28" s="15">
        <f>F28*E28</f>
        <v>5960</v>
      </c>
      <c r="H28" s="1"/>
      <c r="I28" s="43"/>
    </row>
    <row r="29" s="2" customFormat="1" customHeight="1" spans="1:9">
      <c r="A29" s="14" t="s">
        <v>22</v>
      </c>
      <c r="B29" s="14"/>
      <c r="C29" s="14"/>
      <c r="D29" s="14"/>
      <c r="E29" s="14"/>
      <c r="F29" s="15"/>
      <c r="G29" s="24">
        <f>G26+G27+G28</f>
        <v>17310</v>
      </c>
      <c r="H29" s="1"/>
      <c r="I29" s="43"/>
    </row>
    <row r="30" s="2" customFormat="1" customHeight="1" spans="1:9">
      <c r="A30" s="38" t="s">
        <v>48</v>
      </c>
      <c r="B30" s="38"/>
      <c r="C30" s="38"/>
      <c r="D30" s="38"/>
      <c r="E30" s="38"/>
      <c r="F30" s="24"/>
      <c r="G30" s="24"/>
      <c r="H30" s="1"/>
      <c r="I30" s="43"/>
    </row>
    <row r="31" s="2" customFormat="1" ht="51" customHeight="1" spans="1:9">
      <c r="A31" s="14">
        <v>1</v>
      </c>
      <c r="B31" s="14" t="s">
        <v>49</v>
      </c>
      <c r="C31" s="14" t="s">
        <v>50</v>
      </c>
      <c r="D31" s="14" t="s">
        <v>35</v>
      </c>
      <c r="E31" s="14">
        <v>12</v>
      </c>
      <c r="F31" s="15">
        <v>45</v>
      </c>
      <c r="G31" s="2">
        <f>F31*E31</f>
        <v>540</v>
      </c>
      <c r="H31" s="1"/>
      <c r="I31" s="43"/>
    </row>
    <row r="32" s="2" customFormat="1" ht="51" customHeight="1" spans="1:9">
      <c r="A32" s="14">
        <v>3</v>
      </c>
      <c r="B32" s="14" t="s">
        <v>51</v>
      </c>
      <c r="C32" s="14" t="s">
        <v>50</v>
      </c>
      <c r="D32" s="14"/>
      <c r="E32" s="14">
        <v>10</v>
      </c>
      <c r="F32" s="15">
        <v>30</v>
      </c>
      <c r="G32" s="15">
        <f>F32*E32</f>
        <v>300</v>
      </c>
      <c r="H32" s="1"/>
      <c r="I32" s="43"/>
    </row>
    <row r="33" s="2" customFormat="1" ht="51" customHeight="1" spans="1:9">
      <c r="A33" s="14">
        <v>3</v>
      </c>
      <c r="B33" s="14" t="s">
        <v>52</v>
      </c>
      <c r="C33" s="14" t="s">
        <v>53</v>
      </c>
      <c r="D33" s="14" t="s">
        <v>54</v>
      </c>
      <c r="E33" s="14">
        <v>40</v>
      </c>
      <c r="F33" s="15">
        <v>50</v>
      </c>
      <c r="G33" s="15">
        <f>F33*E33</f>
        <v>2000</v>
      </c>
      <c r="H33" s="1"/>
      <c r="I33" s="43"/>
    </row>
    <row r="34" s="2" customFormat="1" ht="46" customHeight="1" spans="1:9">
      <c r="A34" s="14">
        <v>4</v>
      </c>
      <c r="B34" s="14" t="s">
        <v>55</v>
      </c>
      <c r="C34" s="14" t="s">
        <v>56</v>
      </c>
      <c r="D34" s="14" t="s">
        <v>57</v>
      </c>
      <c r="E34" s="14">
        <v>1</v>
      </c>
      <c r="F34" s="15">
        <v>1990</v>
      </c>
      <c r="G34" s="15">
        <f>F34*E34</f>
        <v>1990</v>
      </c>
      <c r="H34" s="1"/>
      <c r="I34" s="43"/>
    </row>
    <row r="35" s="2" customFormat="1" customHeight="1" spans="1:9">
      <c r="A35" s="21" t="s">
        <v>22</v>
      </c>
      <c r="B35" s="22"/>
      <c r="C35" s="22"/>
      <c r="D35" s="22"/>
      <c r="E35" s="22"/>
      <c r="F35" s="23"/>
      <c r="G35" s="24">
        <f>G31+G32+G33+G34</f>
        <v>4830</v>
      </c>
      <c r="H35" s="1"/>
      <c r="I35" s="44"/>
    </row>
    <row r="36" s="2" customFormat="1" customHeight="1" spans="1:9">
      <c r="A36" s="25" t="s">
        <v>58</v>
      </c>
      <c r="B36" s="26"/>
      <c r="C36" s="26"/>
      <c r="D36" s="26"/>
      <c r="E36" s="26"/>
      <c r="F36" s="39"/>
      <c r="G36" s="24">
        <f>G10+G14+G19+G24+G29+G35</f>
        <v>100000</v>
      </c>
      <c r="H36" s="1"/>
      <c r="I36" s="43"/>
    </row>
    <row r="37" customHeight="1" spans="1:2">
      <c r="A37" s="40"/>
      <c r="B37" s="40"/>
    </row>
  </sheetData>
  <mergeCells count="20">
    <mergeCell ref="A1:H1"/>
    <mergeCell ref="A2:H2"/>
    <mergeCell ref="A4:G4"/>
    <mergeCell ref="A10:F10"/>
    <mergeCell ref="A11:G11"/>
    <mergeCell ref="A14:F14"/>
    <mergeCell ref="A15:G15"/>
    <mergeCell ref="A19:F19"/>
    <mergeCell ref="A20:G20"/>
    <mergeCell ref="A24:F24"/>
    <mergeCell ref="A25:G25"/>
    <mergeCell ref="A29:F29"/>
    <mergeCell ref="A30:G30"/>
    <mergeCell ref="A35:F35"/>
    <mergeCell ref="A36:F36"/>
    <mergeCell ref="A37:B37"/>
    <mergeCell ref="E12:E13"/>
    <mergeCell ref="F12:F13"/>
    <mergeCell ref="G12:G13"/>
    <mergeCell ref="H4:H36"/>
  </mergeCells>
  <printOptions horizontalCentered="1"/>
  <pageMargins left="0.236111111111111" right="0.236111111111111" top="0.314583333333333" bottom="0.314583333333333" header="0.354166666666667" footer="0.354166666666667"/>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cp:lastModifiedBy>
  <dcterms:created xsi:type="dcterms:W3CDTF">1996-12-17T01:32:00Z</dcterms:created>
  <cp:lastPrinted>2019-06-11T04:02:00Z</cp:lastPrinted>
  <dcterms:modified xsi:type="dcterms:W3CDTF">2023-08-22T08:35:02Z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C1D593E2925D44AFBA5D907A2BA1F3D2_13</vt:lpwstr>
  </property>
</Properties>
</file>