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16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<sst xmlns="http://schemas.openxmlformats.org/spreadsheetml/2006/main" count="142" uniqueCount="107">
  <si>
    <t>附件3</t>
  </si>
  <si>
    <t>广西壮族自治区交通运输综合行政执法局第二支队望州路办公用房修缮项目报价表</t>
  </si>
  <si>
    <t>序号</t>
  </si>
  <si>
    <t>项目名称</t>
  </si>
  <si>
    <t>型号及材料规格等内容明细</t>
  </si>
  <si>
    <t>单位</t>
  </si>
  <si>
    <t>数量</t>
  </si>
  <si>
    <t>单价
(元)</t>
  </si>
  <si>
    <t>金额(元)</t>
  </si>
  <si>
    <t>备注</t>
  </si>
  <si>
    <t>项目地点</t>
  </si>
  <si>
    <t>一、楼体修缮</t>
  </si>
  <si>
    <t>南宁市
兴宁区
望州路
267-1号</t>
  </si>
  <si>
    <t>入户间原招牌拆除</t>
  </si>
  <si>
    <t>拆除原招牌铝塑板</t>
  </si>
  <si>
    <t>㎡</t>
  </si>
  <si>
    <t>入户间吧台墙体拆除</t>
  </si>
  <si>
    <t>拆除原有吧台墙体</t>
  </si>
  <si>
    <t>入户间吊顶改造</t>
  </si>
  <si>
    <t>对钢骨架有脱焊或者结构不稳定的部位，修补损坏部分。</t>
  </si>
  <si>
    <t>楼顶修缮百叶</t>
  </si>
  <si>
    <t>1、拆除原楼顶破损百叶，打磨主体混凝土结构；定制百叶窗，同时需对周边缝隙进行打胶、防水处理。</t>
  </si>
  <si>
    <t>个</t>
  </si>
  <si>
    <t>入户间维修600*600扣板灯</t>
  </si>
  <si>
    <t>定制36W集成吊顶led灯。</t>
  </si>
  <si>
    <t>入户间大门新砌砖墙</t>
  </si>
  <si>
    <t>390*190*190mm水泥砖；</t>
  </si>
  <si>
    <t>入户间顶棚维修树脂瓦</t>
  </si>
  <si>
    <t>修复树破损脂瓦；并对错位搭接安装并上钉固定；同时做好打胶防水处理。</t>
  </si>
  <si>
    <t>入户间顶棚侧边封板</t>
  </si>
  <si>
    <t>固定砖墙，焊接结构角铁；同时使用铝塑板进行封板处理。</t>
  </si>
  <si>
    <t>m</t>
  </si>
  <si>
    <t>修缮化粪池活动盖板</t>
  </si>
  <si>
    <t>定制加工不锈钢活动盖板，单块盖板尺寸1000*2200mm</t>
  </si>
  <si>
    <t>入户间修缮地弹簧玻璃门</t>
  </si>
  <si>
    <t>新装10mm厚双开玻璃地弹门；两侧为固定玻璃；</t>
  </si>
  <si>
    <t>扇</t>
  </si>
  <si>
    <t>地板砖拆除</t>
  </si>
  <si>
    <t>地面瓷砖进行破拆。</t>
  </si>
  <si>
    <t>走廊天花吊顶拆除</t>
  </si>
  <si>
    <t>拆除原损坏吊顶</t>
  </si>
  <si>
    <t>办公室天花吊顶拆除</t>
  </si>
  <si>
    <t>拆除原破损吊顶；并对钢骨架有脱焊或者结构不稳定的部位，需进行补焊；</t>
  </si>
  <si>
    <t>餐厅墙体拆除</t>
  </si>
  <si>
    <t>1、拆除原有墙体进行破拆</t>
  </si>
  <si>
    <t>墙面乳胶漆修缮</t>
  </si>
  <si>
    <t>配套底漆，均匀涂抹两遍，多乐士、立邦、三棵树等主流品牌（乳胶漆） 净味 全效合一优质乳胶漆均匀滚涂两遍,验收标准:表面乳胶漆均匀，平整,无明显流坠、刷痕。按实际展开面积计算，门窗洞口减半计算。</t>
  </si>
  <si>
    <t>包含天花板、墙面、走廊、天花板、大门入户间墙体修缮，白色乳胶漆打底3遍；</t>
  </si>
  <si>
    <t>入户间铝扣板修缮</t>
  </si>
  <si>
    <t>修复吊顶规格：600*600mm</t>
  </si>
  <si>
    <t>修缮地板自流平+铺地胶</t>
  </si>
  <si>
    <t>1、对破损的地砖进行破拆，并修补找平；2、在瓷砖表面做自流平，并滚刷界面剂；3、铺设2.0mm厚地胶。</t>
  </si>
  <si>
    <t>窗台漏水修缮</t>
  </si>
  <si>
    <t>1、缝隙、漏水点铲除不平整结构；2、铲除旧胶，3、重新补防水胶</t>
  </si>
  <si>
    <t>项</t>
  </si>
  <si>
    <t>天花楼顶防水修缮</t>
  </si>
  <si>
    <t>1、拆除破损处屋面混凝土、防水层；2、C20混凝土找平（局部）；3、1.5mm厚聚合物水泥防水涂料滚涂；4、2.0mm厚自粘聚合物改性沥青防水卷材；5、C20混凝土覆盖表面找平。</t>
  </si>
  <si>
    <t>修缮隔油池</t>
  </si>
  <si>
    <r>
      <rPr>
        <sz val="20"/>
        <color rgb="FF000000"/>
        <rFont val="仿宋_GB2312"/>
        <charset val="134"/>
      </rPr>
      <t>安装1.5m</t>
    </r>
    <r>
      <rPr>
        <sz val="20"/>
        <color rgb="FF000000"/>
        <rFont val="宋体"/>
        <charset val="134"/>
      </rPr>
      <t>³</t>
    </r>
    <r>
      <rPr>
        <sz val="20"/>
        <color rgb="FF000000"/>
        <rFont val="仿宋_GB2312"/>
        <charset val="134"/>
      </rPr>
      <t>容量PVC塑料隔油池；</t>
    </r>
  </si>
  <si>
    <t>滤出水与原污水池相互连通。</t>
  </si>
  <si>
    <t>厨房排水管维修布置</t>
  </si>
  <si>
    <t>1、设置主排水管为110管；2、各支流管为50管；3、找坡安装</t>
  </si>
  <si>
    <t>小计</t>
  </si>
  <si>
    <t>二、楼梯间修缮</t>
  </si>
  <si>
    <t>楼梯扶手刷漆翻新</t>
  </si>
  <si>
    <t>1、使用角磨机砂纸对楼梯扶手进行打磨；2、部分使用砂纸打磨；3、不平整处，需用原子灰进行填补并打磨平整；4、使用金属水性漆进行喷漆处理，1遍底漆，2遍面漆。</t>
  </si>
  <si>
    <t>楼梯踏步修缮自流平、铺地胶</t>
  </si>
  <si>
    <t>对破损的踏步砖进行破拆，并修补找平；在瓷砖表面做自流平，并滚刷界面剂；同时铺设2.0mm厚地胶。</t>
  </si>
  <si>
    <t>楼梯腻子修缮</t>
  </si>
  <si>
    <t>1、清除墙面旧灰、修复裂缝；2、粘贴薄膜、遮挡门、窗；3、白色 乳胶漆打底3遍；</t>
  </si>
  <si>
    <t>三、卫生间修缮</t>
  </si>
  <si>
    <t>卫生间门修缮</t>
  </si>
  <si>
    <t>拆除原卫生间门；同时定制铝合金边框玻璃门；</t>
  </si>
  <si>
    <t>卫生间洗手盆修缮</t>
  </si>
  <si>
    <t>更换装陶瓷立柱式洗手盆；安装上水龙头及下水管道。</t>
  </si>
  <si>
    <t>套</t>
  </si>
  <si>
    <t>卫生间排气扇修缮</t>
  </si>
  <si>
    <t>更换250*250mm新型静音节能排气扇。</t>
  </si>
  <si>
    <t>拆除原排气扇</t>
  </si>
  <si>
    <t>卫生间配件修缮</t>
  </si>
  <si>
    <t>更换25mm直径热熔水管；并更换龙头五金件。</t>
  </si>
  <si>
    <t>卫生间吸顶灯修缮</t>
  </si>
  <si>
    <t>拆除卫生间损坏吊灯，安装吸顶灯12W节能LED。</t>
  </si>
  <si>
    <t>四、办公室修缮</t>
  </si>
  <si>
    <t>办公室LED灯盘修缮</t>
  </si>
  <si>
    <t>对损坏的办公室LED灯盘进行拆除；更换使用36W节能LED吸顶灯。</t>
  </si>
  <si>
    <t>走廊吸顶灯
修缮</t>
  </si>
  <si>
    <t>对损坏的走廊灯具进行拆除；更换36W节能LED吸顶灯。</t>
  </si>
  <si>
    <t>办公室门维修门锁</t>
  </si>
  <si>
    <t>对办公室木门破损处进行原子灰修补+喷漆处理；对开门锁孔位进行修补。</t>
  </si>
  <si>
    <t>更换门锁</t>
  </si>
  <si>
    <t>拆除原有损坏门锁；同时更换新式防盗锁。</t>
  </si>
  <si>
    <t>五、办公室线路修缮</t>
  </si>
  <si>
    <t>空调插座修缮</t>
  </si>
  <si>
    <t>拆除原有损坏的空调插座</t>
  </si>
  <si>
    <t>需更换16A空调专用插座</t>
  </si>
  <si>
    <t>空调线路布置</t>
  </si>
  <si>
    <t>对原先损坏的空调暗线进行拆除</t>
  </si>
  <si>
    <r>
      <rPr>
        <sz val="20"/>
        <color rgb="FF000000"/>
        <rFont val="仿宋_GB2312"/>
        <charset val="204"/>
      </rPr>
      <t>需更换4</t>
    </r>
    <r>
      <rPr>
        <sz val="20"/>
        <color rgb="FF000000"/>
        <rFont val="宋体"/>
        <charset val="204"/>
      </rPr>
      <t>²</t>
    </r>
    <r>
      <rPr>
        <sz val="20"/>
        <color rgb="FF000000"/>
        <rFont val="仿宋_GB2312"/>
        <charset val="204"/>
      </rPr>
      <t>纯铜电线</t>
    </r>
  </si>
  <si>
    <t>修缮布置网络线路</t>
  </si>
  <si>
    <t>拆除原有光纤、网线</t>
  </si>
  <si>
    <t>重新布置入户光纤，每个房间新拉2条6类网线；所有网线均过线槽安装</t>
  </si>
  <si>
    <t>会议室主电缆</t>
  </si>
  <si>
    <r>
      <rPr>
        <sz val="20"/>
        <color rgb="FF000000"/>
        <rFont val="仿宋_GB2312"/>
        <charset val="134"/>
      </rPr>
      <t>重新布置会议室电缆，更换10</t>
    </r>
    <r>
      <rPr>
        <sz val="20"/>
        <color rgb="FF000000"/>
        <rFont val="宋体"/>
        <charset val="134"/>
      </rPr>
      <t>㎡</t>
    </r>
    <r>
      <rPr>
        <sz val="20"/>
        <color rgb="FF000000"/>
        <rFont val="仿宋_GB2312"/>
        <charset val="134"/>
      </rPr>
      <t>纯铜电缆</t>
    </r>
  </si>
  <si>
    <t>总计</t>
  </si>
  <si>
    <r>
      <rPr>
        <b/>
        <sz val="20"/>
        <rFont val="仿宋_GB2312"/>
        <charset val="134"/>
      </rPr>
      <t>备注：</t>
    </r>
    <r>
      <rPr>
        <sz val="20"/>
        <rFont val="仿宋_GB2312"/>
        <charset val="134"/>
      </rPr>
      <t>所报价格包含货物运费、装卸费、安装人工费、调试费、税金、售后服务费及其他所有可能发生的一切费用。</t>
    </r>
  </si>
  <si>
    <r>
      <rPr>
        <sz val="20"/>
        <rFont val="仿宋_GB2312"/>
        <charset val="134"/>
      </rPr>
      <t xml:space="preserve">
总报价（人民币大写） </t>
    </r>
    <r>
      <rPr>
        <u/>
        <sz val="20"/>
        <rFont val="仿宋_GB2312"/>
        <charset val="134"/>
      </rPr>
      <t xml:space="preserve">：                                                    
</t>
    </r>
    <r>
      <rPr>
        <sz val="20"/>
        <rFont val="仿宋_GB2312"/>
        <charset val="134"/>
      </rPr>
      <t xml:space="preserve">
报价供应商（盖单位公章） </t>
    </r>
    <r>
      <rPr>
        <u/>
        <sz val="20"/>
        <rFont val="仿宋_GB2312"/>
        <charset val="134"/>
      </rPr>
      <t xml:space="preserve">：                                                      
</t>
    </r>
    <r>
      <rPr>
        <sz val="20"/>
        <rFont val="仿宋_GB2312"/>
        <charset val="134"/>
      </rPr>
      <t xml:space="preserve">
法定代表人或其委托代理人 （签字或盖章） </t>
    </r>
    <r>
      <rPr>
        <u/>
        <sz val="20"/>
        <rFont val="仿宋_GB2312"/>
        <charset val="134"/>
      </rPr>
      <t xml:space="preserve">：                                    
</t>
    </r>
    <r>
      <rPr>
        <sz val="20"/>
        <rFont val="仿宋_GB2312"/>
        <charset val="134"/>
      </rPr>
      <t xml:space="preserve">
报价日期：       年    月    日</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</si>
</sst>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
    <numFmt numFmtId="177" formatCode="0_ "/>
    <numFmt numFmtId="178" formatCode="0.00_);[Red]\(0.00\)"/>
    <numFmt numFmtId="179" formatCode="0.00_ "/>
  </numFmts>
  <fonts count="38">
    <font>
      <sz val="11"/>
      <color rgb="FF000000"/>
      <name val="Arial"/>
      <charset val="204"/>
    </font>
    <font>
      <sz val="11"/>
      <name val="Arial"/>
      <charset val="204"/>
    </font>
    <font>
      <sz val="16"/>
      <name val="黑体"/>
      <charset val="134"/>
    </font>
    <font>
      <sz val="16"/>
      <color rgb="FF000000"/>
      <name val="黑体"/>
      <charset val="204"/>
    </font>
    <font>
      <b/>
      <sz val="26"/>
      <name val="仿宋_GB2312"/>
      <charset val="134"/>
    </font>
    <font>
      <b/>
      <sz val="20"/>
      <name val="仿宋_GB2312"/>
      <charset val="134"/>
    </font>
    <font>
      <b/>
      <sz val="20"/>
      <color rgb="FF000000"/>
      <name val="仿宋_GB2312"/>
      <charset val="134"/>
    </font>
    <font>
      <sz val="20"/>
      <color rgb="FF000000"/>
      <name val="仿宋_GB2312"/>
      <charset val="204"/>
    </font>
    <font>
      <sz val="20"/>
      <color rgb="FF000000"/>
      <name val="仿宋_GB2312"/>
      <charset val="134"/>
    </font>
    <font>
      <sz val="20"/>
      <name val="仿宋_GB2312"/>
      <charset val="134"/>
    </font>
    <font>
      <sz val="20"/>
      <name val="宋体"/>
      <charset val="134"/>
    </font>
    <font>
      <sz val="20"/>
      <name val="仿宋_GB2312"/>
      <charset val="204"/>
    </font>
    <font>
      <sz val="20"/>
      <color rgb="FF000000"/>
      <name val="宋体"/>
      <charset val="204"/>
    </font>
    <font>
      <sz val="20"/>
      <color rgb="FF000000"/>
      <name val="Arial"/>
      <charset val="204"/>
    </font>
    <font>
      <sz val="20"/>
      <name val="Arial"/>
      <charset val="20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20"/>
      <color rgb="FF000000"/>
      <name val="宋体"/>
      <charset val="134"/>
    </font>
    <font>
      <u/>
      <sz val="20"/>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rgb="FF000000"/>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rgb="FF000000"/>
      </bottom>
      <diagonal/>
    </border>
    <border>
      <left style="thin">
        <color auto="1"/>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auto="1"/>
      </right>
      <top style="thin">
        <color auto="1"/>
      </top>
      <bottom style="thin">
        <color auto="1"/>
      </bottom>
      <diagonal/>
    </border>
    <border>
      <left style="thin">
        <color rgb="FF000000"/>
      </left>
      <right style="thin">
        <color auto="1"/>
      </right>
      <top style="thin">
        <color auto="1"/>
      </top>
      <bottom/>
      <diagonal/>
    </border>
    <border>
      <left style="thin">
        <color rgb="FF000000"/>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2" borderId="20"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21" applyNumberFormat="0" applyFill="0" applyAlignment="0" applyProtection="0">
      <alignment vertical="center"/>
    </xf>
    <xf numFmtId="0" fontId="22" fillId="0" borderId="21" applyNumberFormat="0" applyFill="0" applyAlignment="0" applyProtection="0">
      <alignment vertical="center"/>
    </xf>
    <xf numFmtId="0" fontId="23" fillId="0" borderId="22" applyNumberFormat="0" applyFill="0" applyAlignment="0" applyProtection="0">
      <alignment vertical="center"/>
    </xf>
    <xf numFmtId="0" fontId="23" fillId="0" borderId="0" applyNumberFormat="0" applyFill="0" applyBorder="0" applyAlignment="0" applyProtection="0">
      <alignment vertical="center"/>
    </xf>
    <xf numFmtId="0" fontId="24" fillId="3" borderId="23" applyNumberFormat="0" applyAlignment="0" applyProtection="0">
      <alignment vertical="center"/>
    </xf>
    <xf numFmtId="0" fontId="25" fillId="4" borderId="24" applyNumberFormat="0" applyAlignment="0" applyProtection="0">
      <alignment vertical="center"/>
    </xf>
    <xf numFmtId="0" fontId="26" fillId="4" borderId="23" applyNumberFormat="0" applyAlignment="0" applyProtection="0">
      <alignment vertical="center"/>
    </xf>
    <xf numFmtId="0" fontId="27" fillId="5" borderId="25" applyNumberFormat="0" applyAlignment="0" applyProtection="0">
      <alignment vertical="center"/>
    </xf>
    <xf numFmtId="0" fontId="28" fillId="0" borderId="26" applyNumberFormat="0" applyFill="0" applyAlignment="0" applyProtection="0">
      <alignment vertical="center"/>
    </xf>
    <xf numFmtId="0" fontId="29" fillId="0" borderId="27"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35" fillId="0" borderId="0">
      <protection locked="0"/>
    </xf>
  </cellStyleXfs>
  <cellXfs count="53">
    <xf numFmtId="0" fontId="0" fillId="0" borderId="0" xfId="0" applyFill="1" applyBorder="1" applyAlignment="1">
      <alignment horizontal="left" vertical="top" wrapText="1"/>
    </xf>
    <xf numFmtId="0" fontId="1" fillId="0" borderId="0" xfId="0" applyFont="1" applyFill="1" applyBorder="1" applyAlignment="1">
      <alignment horizontal="left" vertical="top" wrapText="1"/>
    </xf>
    <xf numFmtId="0" fontId="2" fillId="0" borderId="0" xfId="0" applyNumberFormat="1" applyFont="1" applyFill="1" applyBorder="1" applyAlignment="1">
      <alignment horizontal="left" vertical="top" wrapText="1"/>
    </xf>
    <xf numFmtId="0" fontId="3" fillId="0" borderId="0" xfId="0" applyFont="1" applyFill="1" applyBorder="1" applyAlignment="1">
      <alignment horizontal="left" vertical="top" wrapText="1"/>
    </xf>
    <xf numFmtId="176" fontId="4" fillId="0" borderId="0" xfId="0" applyNumberFormat="1" applyFont="1" applyFill="1" applyAlignment="1">
      <alignment horizontal="center" vertical="center" wrapText="1"/>
    </xf>
    <xf numFmtId="176" fontId="5" fillId="0" borderId="0" xfId="0" applyNumberFormat="1" applyFont="1" applyFill="1" applyAlignment="1">
      <alignment horizontal="center" vertical="center" wrapText="1"/>
    </xf>
    <xf numFmtId="0" fontId="5" fillId="0" borderId="1" xfId="0" applyNumberFormat="1" applyFont="1" applyFill="1" applyBorder="1" applyAlignment="1">
      <alignment horizontal="right" vertical="center" wrapText="1" indent="1"/>
    </xf>
    <xf numFmtId="0"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177" fontId="8" fillId="0" borderId="1" xfId="0" applyNumberFormat="1" applyFont="1" applyFill="1" applyBorder="1" applyAlignment="1">
      <alignment horizontal="right" vertical="center" wrapText="1" indent="1"/>
    </xf>
    <xf numFmtId="0" fontId="9" fillId="0" borderId="2" xfId="0"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0" fontId="10" fillId="0" borderId="2" xfId="0" applyFont="1" applyFill="1" applyBorder="1" applyAlignment="1">
      <alignment horizontal="center" vertical="center" wrapText="1"/>
    </xf>
    <xf numFmtId="178" fontId="9" fillId="0" borderId="2" xfId="0" applyNumberFormat="1" applyFont="1" applyFill="1" applyBorder="1" applyAlignment="1">
      <alignment horizontal="center" vertical="center"/>
    </xf>
    <xf numFmtId="178" fontId="9" fillId="0" borderId="2" xfId="0" applyNumberFormat="1" applyFont="1" applyFill="1" applyBorder="1" applyAlignment="1" applyProtection="1">
      <alignment horizontal="center" vertical="center" wrapText="1"/>
      <protection locked="0"/>
    </xf>
    <xf numFmtId="0" fontId="7" fillId="0" borderId="1" xfId="0" applyNumberFormat="1" applyFont="1" applyFill="1" applyBorder="1" applyAlignment="1">
      <alignment horizontal="left" vertical="top" wrapText="1"/>
    </xf>
    <xf numFmtId="0" fontId="8" fillId="0" borderId="1" xfId="0" applyNumberFormat="1" applyFont="1" applyFill="1" applyBorder="1" applyAlignment="1">
      <alignment horizontal="left" vertical="center" wrapText="1"/>
    </xf>
    <xf numFmtId="0" fontId="9" fillId="0" borderId="2" xfId="49" applyFont="1" applyFill="1" applyBorder="1" applyAlignment="1" applyProtection="1">
      <alignment horizontal="center" vertical="center" wrapText="1"/>
    </xf>
    <xf numFmtId="179" fontId="9" fillId="0" borderId="2" xfId="49" applyNumberFormat="1" applyFont="1" applyFill="1" applyBorder="1" applyAlignment="1" applyProtection="1">
      <alignment horizontal="center" vertical="center" wrapText="1"/>
    </xf>
    <xf numFmtId="178" fontId="9" fillId="0" borderId="2" xfId="49" applyNumberFormat="1" applyFont="1" applyFill="1" applyBorder="1" applyAlignment="1" applyProtection="1">
      <alignment horizontal="center" vertical="center" wrapText="1"/>
    </xf>
    <xf numFmtId="177" fontId="9" fillId="0" borderId="1" xfId="0" applyNumberFormat="1" applyFont="1" applyFill="1" applyBorder="1" applyAlignment="1">
      <alignment horizontal="right" vertical="center" wrapText="1" indent="1"/>
    </xf>
    <xf numFmtId="0" fontId="10" fillId="0" borderId="2" xfId="49" applyFont="1" applyFill="1" applyBorder="1" applyAlignment="1" applyProtection="1">
      <alignment horizontal="center" vertical="center" wrapText="1"/>
    </xf>
    <xf numFmtId="0" fontId="11" fillId="0" borderId="1" xfId="0" applyNumberFormat="1" applyFont="1" applyFill="1" applyBorder="1" applyAlignment="1">
      <alignment horizontal="left" vertical="top" wrapText="1"/>
    </xf>
    <xf numFmtId="179" fontId="9" fillId="0" borderId="2" xfId="0" applyNumberFormat="1" applyFont="1" applyFill="1" applyBorder="1" applyAlignment="1">
      <alignment horizontal="center" vertical="center" wrapText="1"/>
    </xf>
    <xf numFmtId="177" fontId="8" fillId="0" borderId="3" xfId="0" applyNumberFormat="1" applyFont="1" applyFill="1" applyBorder="1" applyAlignment="1">
      <alignment horizontal="right" vertical="center" wrapText="1" indent="1"/>
    </xf>
    <xf numFmtId="0" fontId="9" fillId="0" borderId="4" xfId="0" applyFont="1" applyFill="1" applyBorder="1" applyAlignment="1">
      <alignment horizontal="center" vertical="center"/>
    </xf>
    <xf numFmtId="0" fontId="8" fillId="0" borderId="3" xfId="0" applyNumberFormat="1" applyFont="1" applyFill="1" applyBorder="1" applyAlignment="1">
      <alignment horizontal="left" vertical="center" wrapText="1"/>
    </xf>
    <xf numFmtId="0" fontId="9" fillId="0" borderId="2" xfId="0" applyFont="1" applyFill="1" applyBorder="1" applyAlignment="1">
      <alignment horizontal="center" vertical="center"/>
    </xf>
    <xf numFmtId="0" fontId="5" fillId="0" borderId="5" xfId="0" applyNumberFormat="1" applyFont="1" applyFill="1" applyBorder="1" applyAlignment="1">
      <alignment horizontal="center" vertical="center" wrapText="1"/>
    </xf>
    <xf numFmtId="0" fontId="5" fillId="0" borderId="6" xfId="0" applyNumberFormat="1" applyFont="1" applyFill="1" applyBorder="1" applyAlignment="1">
      <alignment horizontal="center" vertical="center" wrapText="1"/>
    </xf>
    <xf numFmtId="0" fontId="5" fillId="0" borderId="7" xfId="0" applyNumberFormat="1" applyFont="1" applyFill="1" applyBorder="1" applyAlignment="1">
      <alignment horizontal="left" vertical="center" wrapText="1"/>
    </xf>
    <xf numFmtId="0" fontId="5" fillId="0" borderId="8" xfId="0" applyNumberFormat="1" applyFont="1" applyFill="1" applyBorder="1" applyAlignment="1">
      <alignment horizontal="left" vertical="center" wrapText="1"/>
    </xf>
    <xf numFmtId="0" fontId="5" fillId="0" borderId="9" xfId="0" applyNumberFormat="1" applyFont="1" applyFill="1" applyBorder="1" applyAlignment="1">
      <alignment horizontal="left" vertical="center" wrapText="1"/>
    </xf>
    <xf numFmtId="0" fontId="5" fillId="0" borderId="10" xfId="0" applyNumberFormat="1" applyFont="1" applyFill="1" applyBorder="1" applyAlignment="1">
      <alignment horizontal="left" vertical="center" wrapText="1"/>
    </xf>
    <xf numFmtId="0" fontId="5" fillId="0" borderId="11" xfId="0" applyNumberFormat="1" applyFont="1" applyFill="1" applyBorder="1" applyAlignment="1">
      <alignment horizontal="left" vertical="center" wrapText="1"/>
    </xf>
    <xf numFmtId="0" fontId="5" fillId="0" borderId="12" xfId="0" applyNumberFormat="1" applyFont="1" applyFill="1" applyBorder="1" applyAlignment="1">
      <alignment horizontal="left" vertical="center" wrapText="1"/>
    </xf>
    <xf numFmtId="0" fontId="5" fillId="0" borderId="13" xfId="0" applyNumberFormat="1" applyFont="1" applyFill="1" applyBorder="1" applyAlignment="1">
      <alignment horizontal="left" vertical="center" wrapText="1"/>
    </xf>
    <xf numFmtId="0" fontId="9" fillId="0" borderId="4" xfId="49" applyFont="1" applyFill="1" applyBorder="1" applyAlignment="1" applyProtection="1">
      <alignment horizontal="center" vertical="center" wrapText="1"/>
    </xf>
    <xf numFmtId="179" fontId="9" fillId="0" borderId="4" xfId="49" applyNumberFormat="1" applyFont="1" applyFill="1" applyBorder="1" applyAlignment="1" applyProtection="1">
      <alignment horizontal="center" vertical="center" wrapText="1"/>
    </xf>
    <xf numFmtId="177" fontId="8" fillId="0" borderId="14" xfId="0" applyNumberFormat="1" applyFont="1" applyFill="1" applyBorder="1" applyAlignment="1">
      <alignment horizontal="center" vertical="center" wrapText="1"/>
    </xf>
    <xf numFmtId="177" fontId="8" fillId="0" borderId="15" xfId="0" applyNumberFormat="1" applyFont="1" applyFill="1" applyBorder="1" applyAlignment="1">
      <alignment horizontal="center" vertical="center" wrapText="1"/>
    </xf>
    <xf numFmtId="177" fontId="8" fillId="0" borderId="16" xfId="0" applyNumberFormat="1" applyFont="1" applyFill="1" applyBorder="1" applyAlignment="1">
      <alignment horizontal="center" vertical="center" wrapText="1"/>
    </xf>
    <xf numFmtId="0" fontId="7" fillId="0" borderId="3" xfId="0" applyNumberFormat="1" applyFont="1" applyFill="1" applyBorder="1" applyAlignment="1">
      <alignment horizontal="left" vertical="top" wrapText="1"/>
    </xf>
    <xf numFmtId="0" fontId="5"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9" fillId="0" borderId="0" xfId="0" applyNumberFormat="1" applyFont="1" applyFill="1" applyBorder="1" applyAlignment="1">
      <alignment horizontal="left" vertical="top" wrapText="1"/>
    </xf>
    <xf numFmtId="0" fontId="7" fillId="0" borderId="17"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0" fillId="0" borderId="2" xfId="0" applyFill="1" applyBorder="1" applyAlignment="1">
      <alignment horizontal="left" vertical="top"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创艺装饰公司预算定额"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4"/>
  <sheetViews>
    <sheetView tabSelected="1" zoomScale="70" zoomScaleNormal="70" topLeftCell="A31" workbookViewId="0">
      <selection activeCell="A39" sqref="A39:F39"/>
    </sheetView>
  </sheetViews>
  <sheetFormatPr defaultColWidth="10.2833333333333" defaultRowHeight="14.25"/>
  <cols>
    <col min="1" max="1" width="9.64166666666667" customWidth="1"/>
    <col min="2" max="2" width="44.6416666666667" customWidth="1"/>
    <col min="3" max="3" width="78.2083333333333" customWidth="1"/>
    <col min="4" max="4" width="14.4666666666667" customWidth="1"/>
    <col min="5" max="5" width="18.9166666666667" customWidth="1"/>
    <col min="6" max="6" width="16.9583333333333" customWidth="1"/>
    <col min="7" max="7" width="11.2583333333333" customWidth="1"/>
    <col min="8" max="8" width="41.2416666666667" customWidth="1"/>
    <col min="9" max="9" width="18.5666666666667" customWidth="1"/>
  </cols>
  <sheetData>
    <row r="1" ht="40" customHeight="1" spans="1:8">
      <c r="A1" s="2" t="s">
        <v>0</v>
      </c>
      <c r="B1" s="3"/>
      <c r="C1" s="3"/>
      <c r="D1" s="3"/>
      <c r="E1" s="3"/>
      <c r="F1" s="3"/>
      <c r="G1" s="3"/>
      <c r="H1" s="3"/>
    </row>
    <row r="2" ht="28" customHeight="1" spans="1:9">
      <c r="A2" s="4" t="s">
        <v>1</v>
      </c>
      <c r="B2" s="5"/>
      <c r="C2" s="5"/>
      <c r="D2" s="5"/>
      <c r="E2" s="5"/>
      <c r="F2" s="5"/>
      <c r="G2" s="5"/>
      <c r="H2" s="5"/>
      <c r="I2" s="5"/>
    </row>
    <row r="3" ht="39" customHeight="1" spans="1:9">
      <c r="A3" s="5"/>
      <c r="B3" s="5"/>
      <c r="C3" s="5"/>
      <c r="D3" s="5"/>
      <c r="E3" s="5"/>
      <c r="F3" s="5"/>
      <c r="G3" s="5"/>
      <c r="H3" s="5"/>
      <c r="I3" s="5"/>
    </row>
    <row r="4" ht="62" customHeight="1" spans="1:9">
      <c r="A4" s="6" t="s">
        <v>2</v>
      </c>
      <c r="B4" s="7" t="s">
        <v>3</v>
      </c>
      <c r="C4" s="7" t="s">
        <v>4</v>
      </c>
      <c r="D4" s="7" t="s">
        <v>5</v>
      </c>
      <c r="E4" s="7" t="s">
        <v>6</v>
      </c>
      <c r="F4" s="8" t="s">
        <v>7</v>
      </c>
      <c r="G4" s="7" t="s">
        <v>8</v>
      </c>
      <c r="H4" s="7" t="s">
        <v>9</v>
      </c>
      <c r="I4" s="48" t="s">
        <v>10</v>
      </c>
    </row>
    <row r="5" ht="29.15" customHeight="1" spans="1:9">
      <c r="A5" s="9" t="s">
        <v>11</v>
      </c>
      <c r="B5" s="10"/>
      <c r="C5" s="10"/>
      <c r="D5" s="10"/>
      <c r="E5" s="10"/>
      <c r="F5" s="10"/>
      <c r="G5" s="10"/>
      <c r="H5" s="10"/>
      <c r="I5" s="49" t="s">
        <v>12</v>
      </c>
    </row>
    <row r="6" ht="48" customHeight="1" spans="1:9">
      <c r="A6" s="11">
        <v>1</v>
      </c>
      <c r="B6" s="12" t="s">
        <v>13</v>
      </c>
      <c r="C6" s="13" t="s">
        <v>14</v>
      </c>
      <c r="D6" s="14" t="s">
        <v>15</v>
      </c>
      <c r="E6" s="15">
        <f>3.8*5.1</f>
        <v>19.38</v>
      </c>
      <c r="F6" s="16"/>
      <c r="G6" s="15">
        <f>E6*F6</f>
        <v>0</v>
      </c>
      <c r="H6" s="17"/>
      <c r="I6" s="50"/>
    </row>
    <row r="7" ht="54" customHeight="1" spans="1:9">
      <c r="A7" s="11">
        <v>2</v>
      </c>
      <c r="B7" s="12" t="s">
        <v>16</v>
      </c>
      <c r="C7" s="13" t="s">
        <v>17</v>
      </c>
      <c r="D7" s="14" t="s">
        <v>15</v>
      </c>
      <c r="E7" s="15">
        <v>6.5</v>
      </c>
      <c r="F7" s="16"/>
      <c r="G7" s="15">
        <f t="shared" ref="G7:G29" si="0">E7*F7</f>
        <v>0</v>
      </c>
      <c r="H7" s="17"/>
      <c r="I7" s="50"/>
    </row>
    <row r="8" ht="51" spans="1:9">
      <c r="A8" s="11">
        <v>3</v>
      </c>
      <c r="B8" s="12" t="s">
        <v>18</v>
      </c>
      <c r="C8" s="18" t="s">
        <v>19</v>
      </c>
      <c r="D8" s="14" t="s">
        <v>15</v>
      </c>
      <c r="E8" s="15">
        <f>13*4.3</f>
        <v>55.9</v>
      </c>
      <c r="F8" s="16"/>
      <c r="G8" s="15">
        <f t="shared" si="0"/>
        <v>0</v>
      </c>
      <c r="H8" s="17"/>
      <c r="I8" s="50"/>
    </row>
    <row r="9" ht="76.5" spans="1:9">
      <c r="A9" s="11">
        <v>4</v>
      </c>
      <c r="B9" s="12" t="s">
        <v>20</v>
      </c>
      <c r="C9" s="18" t="s">
        <v>21</v>
      </c>
      <c r="D9" s="19" t="s">
        <v>22</v>
      </c>
      <c r="E9" s="20">
        <v>2</v>
      </c>
      <c r="F9" s="20"/>
      <c r="G9" s="20">
        <f t="shared" si="0"/>
        <v>0</v>
      </c>
      <c r="H9" s="17"/>
      <c r="I9" s="50"/>
    </row>
    <row r="10" ht="25.5" spans="1:9">
      <c r="A10" s="11">
        <v>5</v>
      </c>
      <c r="B10" s="19" t="s">
        <v>23</v>
      </c>
      <c r="C10" s="18" t="s">
        <v>24</v>
      </c>
      <c r="D10" s="19" t="s">
        <v>22</v>
      </c>
      <c r="E10" s="21">
        <v>6</v>
      </c>
      <c r="F10" s="21"/>
      <c r="G10" s="21">
        <f t="shared" si="0"/>
        <v>0</v>
      </c>
      <c r="H10" s="17"/>
      <c r="I10" s="50"/>
    </row>
    <row r="11" ht="25.5" spans="1:9">
      <c r="A11" s="11">
        <v>6</v>
      </c>
      <c r="B11" s="12" t="s">
        <v>25</v>
      </c>
      <c r="C11" s="18" t="s">
        <v>26</v>
      </c>
      <c r="D11" s="14" t="s">
        <v>15</v>
      </c>
      <c r="E11" s="15">
        <v>13</v>
      </c>
      <c r="F11" s="16"/>
      <c r="G11" s="15">
        <f t="shared" si="0"/>
        <v>0</v>
      </c>
      <c r="H11" s="17"/>
      <c r="I11" s="50"/>
    </row>
    <row r="12" ht="51" spans="1:9">
      <c r="A12" s="11">
        <v>7</v>
      </c>
      <c r="B12" s="19" t="s">
        <v>27</v>
      </c>
      <c r="C12" s="18" t="s">
        <v>28</v>
      </c>
      <c r="D12" s="14" t="s">
        <v>15</v>
      </c>
      <c r="E12" s="21">
        <v>55.9</v>
      </c>
      <c r="F12" s="21"/>
      <c r="G12" s="21">
        <f t="shared" si="0"/>
        <v>0</v>
      </c>
      <c r="H12" s="17"/>
      <c r="I12" s="50"/>
    </row>
    <row r="13" ht="51" spans="1:9">
      <c r="A13" s="11">
        <v>8</v>
      </c>
      <c r="B13" s="19" t="s">
        <v>29</v>
      </c>
      <c r="C13" s="18" t="s">
        <v>30</v>
      </c>
      <c r="D13" s="19" t="s">
        <v>31</v>
      </c>
      <c r="E13" s="21">
        <v>26</v>
      </c>
      <c r="F13" s="21"/>
      <c r="G13" s="21">
        <f t="shared" si="0"/>
        <v>0</v>
      </c>
      <c r="H13" s="17"/>
      <c r="I13" s="50"/>
    </row>
    <row r="14" ht="51" spans="1:9">
      <c r="A14" s="11">
        <v>9</v>
      </c>
      <c r="B14" s="19" t="s">
        <v>32</v>
      </c>
      <c r="C14" s="18" t="s">
        <v>33</v>
      </c>
      <c r="D14" s="19" t="s">
        <v>22</v>
      </c>
      <c r="E14" s="21">
        <v>2</v>
      </c>
      <c r="F14" s="21"/>
      <c r="G14" s="21">
        <f t="shared" si="0"/>
        <v>0</v>
      </c>
      <c r="H14" s="17"/>
      <c r="I14" s="50"/>
    </row>
    <row r="15" ht="42" customHeight="1" spans="1:9">
      <c r="A15" s="11">
        <v>10</v>
      </c>
      <c r="B15" s="19" t="s">
        <v>34</v>
      </c>
      <c r="C15" s="18" t="s">
        <v>35</v>
      </c>
      <c r="D15" s="19" t="s">
        <v>36</v>
      </c>
      <c r="E15" s="21">
        <v>2</v>
      </c>
      <c r="F15" s="21"/>
      <c r="G15" s="21">
        <f t="shared" si="0"/>
        <v>0</v>
      </c>
      <c r="H15" s="17"/>
      <c r="I15" s="50"/>
    </row>
    <row r="16" ht="81" customHeight="1" spans="1:9">
      <c r="A16" s="11">
        <v>11</v>
      </c>
      <c r="B16" s="12" t="s">
        <v>37</v>
      </c>
      <c r="C16" s="18" t="s">
        <v>38</v>
      </c>
      <c r="D16" s="14" t="s">
        <v>15</v>
      </c>
      <c r="E16" s="15">
        <v>400</v>
      </c>
      <c r="F16" s="16"/>
      <c r="G16" s="15">
        <f t="shared" si="0"/>
        <v>0</v>
      </c>
      <c r="H16" s="17"/>
      <c r="I16" s="50"/>
    </row>
    <row r="17" s="1" customFormat="1" ht="39" customHeight="1" spans="1:9">
      <c r="A17" s="22">
        <v>12</v>
      </c>
      <c r="B17" s="19" t="s">
        <v>39</v>
      </c>
      <c r="C17" s="13" t="s">
        <v>40</v>
      </c>
      <c r="D17" s="23" t="s">
        <v>15</v>
      </c>
      <c r="E17" s="20">
        <v>120</v>
      </c>
      <c r="F17" s="20"/>
      <c r="G17" s="20">
        <f t="shared" si="0"/>
        <v>0</v>
      </c>
      <c r="H17" s="24"/>
      <c r="I17" s="51"/>
    </row>
    <row r="18" ht="51" spans="1:9">
      <c r="A18" s="22">
        <v>13</v>
      </c>
      <c r="B18" s="19" t="s">
        <v>41</v>
      </c>
      <c r="C18" s="13" t="s">
        <v>42</v>
      </c>
      <c r="D18" s="23" t="s">
        <v>15</v>
      </c>
      <c r="E18" s="20">
        <v>120</v>
      </c>
      <c r="F18" s="20"/>
      <c r="G18" s="20">
        <f t="shared" si="0"/>
        <v>0</v>
      </c>
      <c r="H18" s="24"/>
      <c r="I18" s="50"/>
    </row>
    <row r="19" ht="25.5" spans="1:9">
      <c r="A19" s="11">
        <v>14</v>
      </c>
      <c r="B19" s="19" t="s">
        <v>43</v>
      </c>
      <c r="C19" s="18" t="s">
        <v>44</v>
      </c>
      <c r="D19" s="23" t="s">
        <v>15</v>
      </c>
      <c r="E19" s="20">
        <f>(3.7+6.6+2.5)*3.2+6</f>
        <v>46.96</v>
      </c>
      <c r="F19" s="20"/>
      <c r="G19" s="20">
        <f t="shared" si="0"/>
        <v>0</v>
      </c>
      <c r="H19" s="17"/>
      <c r="I19" s="50"/>
    </row>
    <row r="20" ht="127.5" spans="1:9">
      <c r="A20" s="11">
        <v>15</v>
      </c>
      <c r="B20" s="19" t="s">
        <v>45</v>
      </c>
      <c r="C20" s="18" t="s">
        <v>46</v>
      </c>
      <c r="D20" s="23" t="s">
        <v>15</v>
      </c>
      <c r="E20" s="20">
        <v>3195</v>
      </c>
      <c r="F20" s="20"/>
      <c r="G20" s="20">
        <f t="shared" si="0"/>
        <v>0</v>
      </c>
      <c r="H20" s="17" t="s">
        <v>47</v>
      </c>
      <c r="I20" s="50"/>
    </row>
    <row r="21" ht="25.5" spans="1:9">
      <c r="A21" s="11">
        <v>16</v>
      </c>
      <c r="B21" s="12" t="s">
        <v>48</v>
      </c>
      <c r="C21" s="18" t="s">
        <v>49</v>
      </c>
      <c r="D21" s="14" t="s">
        <v>15</v>
      </c>
      <c r="E21" s="15">
        <v>55.9</v>
      </c>
      <c r="F21" s="16"/>
      <c r="G21" s="15">
        <f t="shared" si="0"/>
        <v>0</v>
      </c>
      <c r="H21" s="17"/>
      <c r="I21" s="50"/>
    </row>
    <row r="22" ht="76.5" spans="1:9">
      <c r="A22" s="11">
        <v>17</v>
      </c>
      <c r="B22" s="19" t="s">
        <v>50</v>
      </c>
      <c r="C22" s="18" t="s">
        <v>51</v>
      </c>
      <c r="D22" s="23" t="s">
        <v>15</v>
      </c>
      <c r="E22" s="20">
        <v>400</v>
      </c>
      <c r="F22" s="20"/>
      <c r="G22" s="20">
        <f t="shared" si="0"/>
        <v>0</v>
      </c>
      <c r="H22" s="17"/>
      <c r="I22" s="50"/>
    </row>
    <row r="23" ht="51" spans="1:9">
      <c r="A23" s="11">
        <v>18</v>
      </c>
      <c r="B23" s="19" t="s">
        <v>52</v>
      </c>
      <c r="C23" s="18" t="s">
        <v>53</v>
      </c>
      <c r="D23" s="19" t="s">
        <v>54</v>
      </c>
      <c r="E23" s="20">
        <v>1</v>
      </c>
      <c r="F23" s="20"/>
      <c r="G23" s="20">
        <f t="shared" si="0"/>
        <v>0</v>
      </c>
      <c r="H23" s="17"/>
      <c r="I23" s="50"/>
    </row>
    <row r="24" ht="102" spans="1:9">
      <c r="A24" s="11">
        <v>19</v>
      </c>
      <c r="B24" s="12" t="s">
        <v>55</v>
      </c>
      <c r="C24" s="18" t="s">
        <v>56</v>
      </c>
      <c r="D24" s="23" t="s">
        <v>15</v>
      </c>
      <c r="E24" s="25">
        <v>60</v>
      </c>
      <c r="F24" s="25"/>
      <c r="G24" s="25">
        <f t="shared" si="0"/>
        <v>0</v>
      </c>
      <c r="H24" s="17"/>
      <c r="I24" s="50"/>
    </row>
    <row r="25" ht="51" spans="1:9">
      <c r="A25" s="11">
        <v>20</v>
      </c>
      <c r="B25" s="19" t="s">
        <v>57</v>
      </c>
      <c r="C25" s="18" t="s">
        <v>58</v>
      </c>
      <c r="D25" s="19" t="s">
        <v>22</v>
      </c>
      <c r="E25" s="21">
        <v>1</v>
      </c>
      <c r="F25" s="21"/>
      <c r="G25" s="21">
        <f t="shared" si="0"/>
        <v>0</v>
      </c>
      <c r="H25" s="17" t="s">
        <v>59</v>
      </c>
      <c r="I25" s="50"/>
    </row>
    <row r="26" ht="51" spans="1:9">
      <c r="A26" s="26">
        <v>21</v>
      </c>
      <c r="B26" s="27" t="s">
        <v>60</v>
      </c>
      <c r="C26" s="28" t="s">
        <v>61</v>
      </c>
      <c r="D26" s="27" t="s">
        <v>54</v>
      </c>
      <c r="E26" s="27">
        <v>1</v>
      </c>
      <c r="F26" s="27"/>
      <c r="G26" s="29">
        <f t="shared" si="0"/>
        <v>0</v>
      </c>
      <c r="H26" s="17"/>
      <c r="I26" s="50"/>
    </row>
    <row r="27" ht="25.5" spans="1:9">
      <c r="A27" s="30" t="s">
        <v>62</v>
      </c>
      <c r="B27" s="31"/>
      <c r="C27" s="31"/>
      <c r="D27" s="31"/>
      <c r="E27" s="31"/>
      <c r="F27" s="31"/>
      <c r="G27" s="32"/>
      <c r="H27" s="33"/>
      <c r="I27" s="50"/>
    </row>
    <row r="28" ht="25.5" spans="1:9">
      <c r="A28" s="34" t="s">
        <v>63</v>
      </c>
      <c r="B28" s="35"/>
      <c r="C28" s="35"/>
      <c r="D28" s="35"/>
      <c r="E28" s="35"/>
      <c r="F28" s="35"/>
      <c r="G28" s="36"/>
      <c r="H28" s="37"/>
      <c r="I28" s="50"/>
    </row>
    <row r="29" ht="102" spans="1:9">
      <c r="A29" s="11">
        <v>1</v>
      </c>
      <c r="B29" s="19" t="s">
        <v>64</v>
      </c>
      <c r="C29" s="18" t="s">
        <v>65</v>
      </c>
      <c r="D29" s="19" t="s">
        <v>31</v>
      </c>
      <c r="E29" s="20">
        <v>22</v>
      </c>
      <c r="F29" s="20"/>
      <c r="G29" s="20">
        <f>E29*F29</f>
        <v>0</v>
      </c>
      <c r="H29" s="17"/>
      <c r="I29" s="50"/>
    </row>
    <row r="30" ht="76.5" spans="1:9">
      <c r="A30" s="11">
        <v>2</v>
      </c>
      <c r="B30" s="19" t="s">
        <v>66</v>
      </c>
      <c r="C30" s="18" t="s">
        <v>67</v>
      </c>
      <c r="D30" s="23" t="s">
        <v>15</v>
      </c>
      <c r="E30" s="20">
        <v>41</v>
      </c>
      <c r="F30" s="20"/>
      <c r="G30" s="20">
        <f>E30*F30</f>
        <v>0</v>
      </c>
      <c r="H30" s="17"/>
      <c r="I30" s="50"/>
    </row>
    <row r="31" ht="51" spans="1:9">
      <c r="A31" s="11">
        <v>3</v>
      </c>
      <c r="B31" s="19" t="s">
        <v>68</v>
      </c>
      <c r="C31" s="18" t="s">
        <v>69</v>
      </c>
      <c r="D31" s="23" t="s">
        <v>15</v>
      </c>
      <c r="E31" s="20">
        <v>126</v>
      </c>
      <c r="F31" s="20"/>
      <c r="G31" s="20">
        <f>E31*F31</f>
        <v>0</v>
      </c>
      <c r="H31" s="17"/>
      <c r="I31" s="50"/>
    </row>
    <row r="32" ht="33" customHeight="1" spans="1:9">
      <c r="A32" s="30" t="s">
        <v>62</v>
      </c>
      <c r="B32" s="31"/>
      <c r="C32" s="31"/>
      <c r="D32" s="31"/>
      <c r="E32" s="31"/>
      <c r="F32" s="31"/>
      <c r="G32" s="32"/>
      <c r="H32" s="33"/>
      <c r="I32" s="50"/>
    </row>
    <row r="33" ht="25.5" spans="1:9">
      <c r="A33" s="38" t="s">
        <v>70</v>
      </c>
      <c r="B33" s="36"/>
      <c r="C33" s="36"/>
      <c r="D33" s="36"/>
      <c r="E33" s="36"/>
      <c r="F33" s="36"/>
      <c r="G33" s="36"/>
      <c r="H33" s="37"/>
      <c r="I33" s="50"/>
    </row>
    <row r="34" ht="32" customHeight="1" spans="1:9">
      <c r="A34" s="11">
        <v>1</v>
      </c>
      <c r="B34" s="19" t="s">
        <v>71</v>
      </c>
      <c r="C34" s="18" t="s">
        <v>72</v>
      </c>
      <c r="D34" s="19" t="s">
        <v>36</v>
      </c>
      <c r="E34" s="20">
        <v>16</v>
      </c>
      <c r="F34" s="20"/>
      <c r="G34" s="20">
        <f>E34*F34</f>
        <v>0</v>
      </c>
      <c r="H34" s="17"/>
      <c r="I34" s="50"/>
    </row>
    <row r="35" ht="51" spans="1:9">
      <c r="A35" s="11">
        <v>2</v>
      </c>
      <c r="B35" s="19" t="s">
        <v>73</v>
      </c>
      <c r="C35" s="18" t="s">
        <v>74</v>
      </c>
      <c r="D35" s="19" t="s">
        <v>75</v>
      </c>
      <c r="E35" s="20">
        <v>16</v>
      </c>
      <c r="F35" s="20"/>
      <c r="G35" s="20">
        <f>E35*F35</f>
        <v>0</v>
      </c>
      <c r="H35" s="17"/>
      <c r="I35" s="50"/>
    </row>
    <row r="36" ht="25.5" spans="1:9">
      <c r="A36" s="11">
        <v>3</v>
      </c>
      <c r="B36" s="19" t="s">
        <v>76</v>
      </c>
      <c r="C36" s="18" t="s">
        <v>77</v>
      </c>
      <c r="D36" s="19" t="s">
        <v>22</v>
      </c>
      <c r="E36" s="20">
        <v>22</v>
      </c>
      <c r="F36" s="20"/>
      <c r="G36" s="20">
        <f>E36*F36</f>
        <v>0</v>
      </c>
      <c r="H36" s="17" t="s">
        <v>78</v>
      </c>
      <c r="I36" s="50"/>
    </row>
    <row r="37" ht="25.5" spans="1:9">
      <c r="A37" s="11">
        <v>4</v>
      </c>
      <c r="B37" s="19" t="s">
        <v>79</v>
      </c>
      <c r="C37" s="18" t="s">
        <v>80</v>
      </c>
      <c r="D37" s="19" t="s">
        <v>22</v>
      </c>
      <c r="E37" s="20">
        <v>22</v>
      </c>
      <c r="F37" s="20"/>
      <c r="G37" s="20">
        <f>E37*F37</f>
        <v>0</v>
      </c>
      <c r="H37" s="17"/>
      <c r="I37" s="50"/>
    </row>
    <row r="38" ht="32" customHeight="1" spans="1:9">
      <c r="A38" s="11">
        <v>5</v>
      </c>
      <c r="B38" s="19" t="s">
        <v>81</v>
      </c>
      <c r="C38" s="18" t="s">
        <v>82</v>
      </c>
      <c r="D38" s="19" t="s">
        <v>22</v>
      </c>
      <c r="E38" s="20">
        <v>10</v>
      </c>
      <c r="F38" s="20"/>
      <c r="G38" s="20">
        <f>E38*F38</f>
        <v>0</v>
      </c>
      <c r="H38" s="17"/>
      <c r="I38" s="50"/>
    </row>
    <row r="39" ht="41" customHeight="1" spans="1:9">
      <c r="A39" s="30" t="s">
        <v>62</v>
      </c>
      <c r="B39" s="31"/>
      <c r="C39" s="31"/>
      <c r="D39" s="31"/>
      <c r="E39" s="31"/>
      <c r="F39" s="31"/>
      <c r="G39" s="32"/>
      <c r="H39" s="33"/>
      <c r="I39" s="50"/>
    </row>
    <row r="40" ht="25.5" spans="1:9">
      <c r="A40" s="38" t="s">
        <v>83</v>
      </c>
      <c r="B40" s="36"/>
      <c r="C40" s="36"/>
      <c r="D40" s="36"/>
      <c r="E40" s="36"/>
      <c r="F40" s="36"/>
      <c r="G40" s="36"/>
      <c r="H40" s="37"/>
      <c r="I40" s="50"/>
    </row>
    <row r="41" ht="57" customHeight="1" spans="1:9">
      <c r="A41" s="11">
        <v>1</v>
      </c>
      <c r="B41" s="19" t="s">
        <v>84</v>
      </c>
      <c r="C41" s="18" t="s">
        <v>85</v>
      </c>
      <c r="D41" s="19" t="s">
        <v>22</v>
      </c>
      <c r="E41" s="20">
        <v>85</v>
      </c>
      <c r="F41" s="20"/>
      <c r="G41" s="20">
        <f>E41*F41</f>
        <v>0</v>
      </c>
      <c r="H41" s="17"/>
      <c r="I41" s="50"/>
    </row>
    <row r="42" ht="51" spans="1:9">
      <c r="A42" s="11">
        <v>2</v>
      </c>
      <c r="B42" s="19" t="s">
        <v>86</v>
      </c>
      <c r="C42" s="18" t="s">
        <v>87</v>
      </c>
      <c r="D42" s="19" t="s">
        <v>22</v>
      </c>
      <c r="E42" s="20">
        <v>20</v>
      </c>
      <c r="F42" s="20"/>
      <c r="G42" s="20">
        <f>E42*F42</f>
        <v>0</v>
      </c>
      <c r="H42" s="17"/>
      <c r="I42" s="50"/>
    </row>
    <row r="43" ht="82" customHeight="1" spans="1:9">
      <c r="A43" s="11">
        <v>3</v>
      </c>
      <c r="B43" s="19" t="s">
        <v>88</v>
      </c>
      <c r="C43" s="18" t="s">
        <v>89</v>
      </c>
      <c r="D43" s="19" t="s">
        <v>36</v>
      </c>
      <c r="E43" s="20">
        <v>15</v>
      </c>
      <c r="F43" s="20"/>
      <c r="G43" s="20">
        <f>E43*F43</f>
        <v>0</v>
      </c>
      <c r="H43" s="17"/>
      <c r="I43" s="50"/>
    </row>
    <row r="44" ht="37" customHeight="1" spans="1:9">
      <c r="A44" s="11">
        <v>4</v>
      </c>
      <c r="B44" s="19" t="s">
        <v>90</v>
      </c>
      <c r="C44" s="18" t="s">
        <v>91</v>
      </c>
      <c r="D44" s="19" t="s">
        <v>75</v>
      </c>
      <c r="E44" s="20">
        <v>14</v>
      </c>
      <c r="F44" s="20"/>
      <c r="G44" s="20">
        <f>E44*F44</f>
        <v>0</v>
      </c>
      <c r="H44" s="17"/>
      <c r="I44" s="50"/>
    </row>
    <row r="45" ht="41" customHeight="1" spans="1:9">
      <c r="A45" s="30" t="s">
        <v>62</v>
      </c>
      <c r="B45" s="31"/>
      <c r="C45" s="31"/>
      <c r="D45" s="31"/>
      <c r="E45" s="31"/>
      <c r="F45" s="31"/>
      <c r="G45" s="32"/>
      <c r="H45" s="33"/>
      <c r="I45" s="50"/>
    </row>
    <row r="46" ht="41" customHeight="1" spans="1:9">
      <c r="A46" s="38" t="s">
        <v>92</v>
      </c>
      <c r="B46" s="36"/>
      <c r="C46" s="36"/>
      <c r="D46" s="36"/>
      <c r="E46" s="36"/>
      <c r="F46" s="36"/>
      <c r="G46" s="36"/>
      <c r="H46" s="37"/>
      <c r="I46" s="50"/>
    </row>
    <row r="47" ht="25.5" spans="1:9">
      <c r="A47" s="11">
        <v>1</v>
      </c>
      <c r="B47" s="19" t="s">
        <v>93</v>
      </c>
      <c r="C47" s="18" t="s">
        <v>94</v>
      </c>
      <c r="D47" s="19" t="s">
        <v>22</v>
      </c>
      <c r="E47" s="20">
        <v>22</v>
      </c>
      <c r="F47" s="20"/>
      <c r="G47" s="20">
        <f>E47*F47</f>
        <v>0</v>
      </c>
      <c r="H47" s="17" t="s">
        <v>95</v>
      </c>
      <c r="I47" s="50"/>
    </row>
    <row r="48" ht="25.5" spans="1:9">
      <c r="A48" s="11">
        <v>2</v>
      </c>
      <c r="B48" s="19" t="s">
        <v>96</v>
      </c>
      <c r="C48" s="18" t="s">
        <v>97</v>
      </c>
      <c r="D48" s="23" t="s">
        <v>15</v>
      </c>
      <c r="E48" s="20">
        <v>960</v>
      </c>
      <c r="F48" s="20"/>
      <c r="G48" s="20">
        <f>E48*F48</f>
        <v>0</v>
      </c>
      <c r="H48" s="17" t="s">
        <v>98</v>
      </c>
      <c r="I48" s="50"/>
    </row>
    <row r="49" ht="76.5" spans="1:9">
      <c r="A49" s="11">
        <v>3</v>
      </c>
      <c r="B49" s="19" t="s">
        <v>99</v>
      </c>
      <c r="C49" s="18" t="s">
        <v>100</v>
      </c>
      <c r="D49" s="23" t="s">
        <v>15</v>
      </c>
      <c r="E49" s="20">
        <v>960</v>
      </c>
      <c r="F49" s="20"/>
      <c r="G49" s="20">
        <f>E49*F49</f>
        <v>0</v>
      </c>
      <c r="H49" s="17" t="s">
        <v>101</v>
      </c>
      <c r="I49" s="50"/>
    </row>
    <row r="50" ht="92" customHeight="1" spans="1:9">
      <c r="A50" s="26">
        <v>4</v>
      </c>
      <c r="B50" s="39" t="s">
        <v>102</v>
      </c>
      <c r="C50" s="28" t="s">
        <v>103</v>
      </c>
      <c r="D50" s="39" t="s">
        <v>31</v>
      </c>
      <c r="E50" s="40">
        <v>45</v>
      </c>
      <c r="F50" s="40"/>
      <c r="G50" s="20">
        <f>E50*F50</f>
        <v>0</v>
      </c>
      <c r="H50" s="17"/>
      <c r="I50" s="50"/>
    </row>
    <row r="51" ht="42.1" customHeight="1" spans="1:9">
      <c r="A51" s="30" t="s">
        <v>62</v>
      </c>
      <c r="B51" s="31"/>
      <c r="C51" s="31"/>
      <c r="D51" s="31"/>
      <c r="E51" s="31"/>
      <c r="F51" s="31"/>
      <c r="G51" s="32"/>
      <c r="H51" s="33"/>
      <c r="I51" s="50"/>
    </row>
    <row r="52" ht="42.1" customHeight="1" spans="1:9">
      <c r="A52" s="41" t="s">
        <v>104</v>
      </c>
      <c r="B52" s="42"/>
      <c r="C52" s="42"/>
      <c r="D52" s="42"/>
      <c r="E52" s="42"/>
      <c r="F52" s="43"/>
      <c r="G52" s="40">
        <f>G27+G32+G39+G45+G51</f>
        <v>0</v>
      </c>
      <c r="H52" s="44"/>
      <c r="I52" s="50"/>
    </row>
    <row r="53" ht="52" customHeight="1" spans="1:9">
      <c r="A53" s="45" t="s">
        <v>105</v>
      </c>
      <c r="B53" s="46"/>
      <c r="C53" s="46"/>
      <c r="D53" s="46"/>
      <c r="E53" s="46"/>
      <c r="F53" s="46"/>
      <c r="G53" s="46"/>
      <c r="H53" s="46"/>
      <c r="I53" s="52"/>
    </row>
    <row r="54" ht="202" customHeight="1" spans="1:9">
      <c r="A54" s="47" t="s">
        <v>106</v>
      </c>
      <c r="B54" s="47"/>
      <c r="C54" s="47"/>
      <c r="D54" s="47"/>
      <c r="E54" s="47"/>
      <c r="F54" s="47"/>
      <c r="G54" s="47"/>
      <c r="H54" s="47"/>
      <c r="I54" s="47"/>
    </row>
  </sheetData>
  <mergeCells count="16">
    <mergeCell ref="A1:H1"/>
    <mergeCell ref="A5:H5"/>
    <mergeCell ref="A27:F27"/>
    <mergeCell ref="A28:H28"/>
    <mergeCell ref="A32:F32"/>
    <mergeCell ref="A33:H33"/>
    <mergeCell ref="A39:F39"/>
    <mergeCell ref="A40:H40"/>
    <mergeCell ref="A45:F45"/>
    <mergeCell ref="A46:H46"/>
    <mergeCell ref="A51:F51"/>
    <mergeCell ref="A52:F52"/>
    <mergeCell ref="A53:H53"/>
    <mergeCell ref="A54:I54"/>
    <mergeCell ref="I5:I52"/>
    <mergeCell ref="A2:I3"/>
  </mergeCells>
  <pageMargins left="0.236111111111111" right="0.236111111111111" top="0.354166666666667" bottom="0.196527777777778" header="0.314583333333333" footer="0.314583333333333"/>
  <pageSetup paperSize="9" scale="51"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温文尔雅</cp:lastModifiedBy>
  <dcterms:created xsi:type="dcterms:W3CDTF">2024-07-29T15:34:00Z</dcterms:created>
  <dcterms:modified xsi:type="dcterms:W3CDTF">2024-10-08T08:51:38Z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wqlLaW5nc29mdCBQREYgdG8gV1BTIDEwMA</vt:lpwstr>
  </property>
  <property fmtid="{D5CDD505-2E9C-101B-9397-08002B2CF9AE}" pid="3" name="Created">
    <vt:filetime>2024-08-25T12:59:50Z</vt:filetime>
  </property>
  <property fmtid="{D5CDD505-2E9C-101B-9397-08002B2CF9AE}" pid="4" name="ICV">
    <vt:lpwstr>5D094767F3744BF08D1E5AA9BA015ABB_13</vt:lpwstr>
  </property>
  <property fmtid="{D5CDD505-2E9C-101B-9397-08002B2CF9AE}" pid="5" name="KSOProductBuildVer">
    <vt:lpwstr>2052-12.1.0.18276</vt:lpwstr>
  </property>
</Properties>
</file>