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汇总" sheetId="1" r:id="rId1"/>
  </sheets>
  <definedNames>
    <definedName name="_xlnm._FilterDatabase" localSheetId="0" hidden="1">汇总!$A$1:$I$14</definedName>
    <definedName name="_xlnm.Print_Titles" localSheetId="0">汇总!$2:$2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390862EBABD46EDA550D835DB3B90F8" descr="upload_post_object_v2_2875243863"/>
        <xdr:cNvPicPr/>
      </xdr:nvPicPr>
      <xdr:blipFill>
        <a:blip r:embed="rId1"/>
        <a:stretch>
          <a:fillRect/>
        </a:stretch>
      </xdr:blipFill>
      <xdr:spPr>
        <a:xfrm>
          <a:off x="0" y="0"/>
          <a:ext cx="5958840" cy="6454140"/>
        </a:xfrm>
        <a:prstGeom prst="rect">
          <a:avLst/>
        </a:prstGeom>
      </xdr:spPr>
    </xdr:pic>
  </etc:cellImage>
  <etc:cellImage>
    <xdr:pic>
      <xdr:nvPicPr>
        <xdr:cNvPr id="5" name="ID_2EF02FA9BBE24F079DFADEDC14BC1592" descr="upload_post_object_v2_3037124213"/>
        <xdr:cNvPicPr/>
      </xdr:nvPicPr>
      <xdr:blipFill>
        <a:blip r:embed="rId2"/>
        <a:stretch>
          <a:fillRect/>
        </a:stretch>
      </xdr:blipFill>
      <xdr:spPr>
        <a:xfrm>
          <a:off x="0" y="0"/>
          <a:ext cx="3838575" cy="24574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<sst xmlns="http://schemas.openxmlformats.org/spreadsheetml/2006/main" count="124" uniqueCount="78">
  <si>
    <t>广西壮族自治区交通运输综合行政执法局办公家具采购清单</t>
  </si>
  <si>
    <t>序号</t>
  </si>
  <si>
    <t>名称</t>
  </si>
  <si>
    <t>规格</t>
  </si>
  <si>
    <t>数量</t>
  </si>
  <si>
    <t>单位</t>
  </si>
  <si>
    <t>单价
（元）</t>
  </si>
  <si>
    <t>总价
（元）</t>
  </si>
  <si>
    <t>参数</t>
  </si>
  <si>
    <t>附图</t>
  </si>
  <si>
    <t>收货
地址</t>
  </si>
  <si>
    <t>装备柜</t>
  </si>
  <si>
    <t>1600*400*1200mm</t>
  </si>
  <si>
    <t>个</t>
  </si>
  <si>
    <t>1600*400*1200 mm</t>
  </si>
  <si>
    <t>广西崇左凭祥市南大路443号（友谊关口岸国际道路运输管理处）</t>
  </si>
  <si>
    <t>更衣柜</t>
  </si>
  <si>
    <t>（1800*420*970mm）*2个</t>
  </si>
  <si>
    <t>组</t>
  </si>
  <si>
    <t>更衣文件柜一体，2个柜子为一组，每个柜子尺寸为（1800*420*970mm）</t>
  </si>
  <si>
    <t>会议桌
（4.8M×1.8M）</t>
  </si>
  <si>
    <t>4800W*1800D*750H（mm）</t>
  </si>
  <si>
    <t>张</t>
  </si>
  <si>
    <t>1、基材：采用E0级或以上级别的中密度纤维板，板材符合GB/T11718-2021《中密度纤维板》，GB/T 35601-2017《绿色产品评价人造板和木质地板》;GB/T39600-2021《人造板及其制品甲醛释放量分级》检测标准，要求甲醛释放量≤0.05mg/m³；
2、木皮：采用AAA级胡桃木皮，厚度达0.8mm，含水率6～14%天然原木经防腐、防虫处理后做保湿刨切而成,表面平整光滑、颜色均匀、花纹美观、漂亮 纹理清晰自然、色泽一致、表面平整光滑、耐磨性好；
3、油漆：表面采用优质环保油漆，所有油漆饰面采用五底三面工艺（5遍底漆，3遍面漆），油漆饰面平整无颗粒、气泡、积粉、渣点，色泽均匀。油漆符合《GB/T23997-2009 室内装饰装修用溶剂型聚氨酯木器涂料》、《GB18581-2020木器涂料中有害物质限量》检测标准；</t>
  </si>
  <si>
    <t>会议椅</t>
  </si>
  <si>
    <t>标准670*510*1100mm</t>
  </si>
  <si>
    <t>1、规格：标准；
2、面料：皮革采用优质西皮饰面，皮质柔软，光泽度好，柔软度高，耐磨性强，耐折牢度高，无有毒有害物质，皮革符合GB/T 16799-2018《家具用皮革》；
3、海绵：采用高弹力聚氨酯海绵，软硬适中，回弹性好，不变形，海绵符合GB/T 10802-2006《通用软质聚醚型聚氨酯泡沫塑料》:QB/T 2280-2016《办公家具办公椅》检测标准；
4、脚架：优质木质脚架及扶手，表面采用胡桃色油漆处理，美观稳固。</t>
  </si>
  <si>
    <t>货架</t>
  </si>
  <si>
    <t>312*60*140cm</t>
  </si>
  <si>
    <t>定制，每组包含2个货架，每个货架尺寸为312*60*140cm。木质货架，重量0.3kg。需要安装
技术参数 
货架量级：轻量级
货架结构：通廊式
封边材质：实木皮
油漆工艺：聚氨酯涂料(PU)</t>
  </si>
  <si>
    <t>8个（2000*600*2000MM）为1组</t>
  </si>
  <si>
    <t>8个货架为1组，每个货架尺寸为（2000*600*2000MM）</t>
  </si>
  <si>
    <t xml:space="preserve"> </t>
  </si>
  <si>
    <t>办公桌椅</t>
  </si>
  <si>
    <t>1600W*800D*760H(mm)</t>
  </si>
  <si>
    <t>套</t>
  </si>
  <si>
    <t>一、办公桌
1、规格：1600*800*760mm，台面板32MM厚：背板16㎜厚，其它板材均为18㎜厚；配套长副柜，三抽活动柜；
2、基材：采用E0级或以上级别的中密度纤维板，板材符合GB/T11718-2021《中密度纤维板》，GB/T 35601-2017《绿色产品评价人造板和木质地板》;GB/T39600-2021《人造板及其制品甲醛释放量分级》检测标准，要求甲醛释放量≤0.05mg/m³；
3、木皮：采用AAA级胡桃木皮，厚度达0.8mm，含水率6～14%天然原木经防腐、防虫处理后做保湿刨切而成,表面平整光滑、颜色均匀、花纹美观、漂亮。
 纹理清晰自然、色泽一致、表面平整光滑、耐磨性好；
4、油漆：表面采用优质环保油漆，所有油漆饰面采用五底三面工艺（5遍底漆，3遍面漆），油漆饰面平整无颗粒、气泡、积粉、渣点，色泽均匀。油漆符合《GB/T23997-2009 室内装饰装修用溶剂型聚氨酯木器涂料》、《GB18581-2020木器涂料中有害物质限量》检测标准；
5、配件：导轨采用三节静音导轨，导轨符合QB/T 2454-2013《家具五金抽屉导轨》检测标准，门铰采用杯状暗铰链不锈钢材质，门铰（铰链）符合QB/T 2189-2013《家具五金杯状暗铰链》检测标准；
6、台面双排线孔，台面配黑色防滑磨砂皮质装饰贴面；
二、办公椅</t>
  </si>
  <si>
    <t>文件柜</t>
  </si>
  <si>
    <t>更衣文件柜一体1800*420*970mm</t>
  </si>
  <si>
    <t>保密柜</t>
  </si>
  <si>
    <t>850W*390D*1850H</t>
  </si>
  <si>
    <r>
      <t>1、主材：主体采用优质冷轧钢板，壁厚</t>
    </r>
    <r>
      <rPr>
        <sz val="10"/>
        <rFont val="宋体"/>
        <charset val="134"/>
      </rPr>
      <t>1.2mm</t>
    </r>
    <r>
      <rPr>
        <sz val="10"/>
        <rFont val="宋体"/>
        <charset val="134"/>
        <scheme val="minor"/>
      </rPr>
      <t>，经过酸洗、磷化、防锈处理，焊点打磨光滑平整，所有可能接触人体或收藏物品的部位无毛刺、刃口、棱角；冷轧钢板符合 GB/T 3325-2017 《金属家具通用技术条件》、GB/T 11253-2019《碳素结构钢冷轧钢板及钢带》等检测标准；
2、表面：采用具备抗菌性能的静电粉末涂料喷塑处理，涂料吸附性强，静电粉末涂料符合：HG/T 2006-2022《热固性和热塑性粉末涂料》、GB/T 4956-2003《磁性基体上非磁性覆盖层覆盖层厚度测量磁性法》、GB/T 21866-2008《抗菌涂料(漆膜)抗菌性测定法和抗菌效果》、JC/T 1074-2021《室内空气净化功能涂覆材料净化性能》、GB 18581-2020《木器涂料中有害物质限量》等检测标准；
3、工艺：预脱脂-脱脂-水洗-酸洗-水洗-中和-表调-磷化-水洗-钝化的多工位表面处理工序；
4、配套：配套电子密码锁，带防盗报警功能。</t>
    </r>
  </si>
  <si>
    <t>六门更衣柜</t>
  </si>
  <si>
    <t>6门更衣柜尺寸:高1800*宽900*深420mm单门:高830*宽280mm</t>
  </si>
  <si>
    <t>置物架</t>
  </si>
  <si>
    <t>2个（2000*600*2000MM）为1组</t>
  </si>
  <si>
    <t>2个置物架为1组，每个置物架尺寸为（2000*600*2000MM）</t>
  </si>
  <si>
    <t>高低床</t>
  </si>
  <si>
    <t>1000*2000*2400mm</t>
  </si>
  <si>
    <t>1000*2000*2400mm。床垫*2个，厚50MM。优质环保弹簧棕垫持久耐用，不易变型，软硬适中，回弹性能好，不变形。</t>
  </si>
  <si>
    <t>单人床</t>
  </si>
  <si>
    <t>1.35米</t>
  </si>
  <si>
    <t>1、规格：1350W*2000*D1100Hmm
2、采用全实木床体框架，纹理清晰美观密度较高，木材质地坚硬，结构细腻耐腐蚀性好，所有板材经过甲醛纹理，板材甲醛释放量均优于环保水平，且所有木头均经过除虫、干燥处理。木材气干密度≥0.5g/cm³, 木材全干密度≥0.45g/cm³, 木材抗弯强度≥100Mpa, 木材抗弯弹性模量≥16000Mpa。
3、水基型胶粘剂：符合《 GB 18583-2008》检测标准，外观、黏度检测合格；总挥发性有机物≤40g/L，甲苯+二甲苯未检出，苯未检出，卤代烃不得检出，游离甲醛≤0.05g/kg。
4.实木床头柜：甲醛释放量未检出，木材气干密度≥0.5g/cm³, 木材全干密度≥0.45g/cm³, 木材抗弯强度≥100Mpa, 木材抗弯弹性模量≥16000Mpa。
5.床垫，厚50MM。优质环保弹簧棕垫持久耐用，不易变型，软硬适中，回弹性能好，不变形。</t>
  </si>
  <si>
    <t>广西防城港市东兴市东兴镇高兴大道36号（东兴口岸国际道路运输管理处）</t>
  </si>
  <si>
    <t>双门衣柜</t>
  </si>
  <si>
    <t>1800W*420D*2000H（mm）</t>
  </si>
  <si>
    <t>1、基材：采用E0级或以上级别的中密度纤维板，板材符合GB/T11718-2021《中密度纤维板》，GB/T 35601-2017《绿色产品评价人造板和木质地板》;GB/T39600-2021《人造板及其制品甲醛释放量分级》检测标准，要求甲醛释放量≤0.05mg/m³；
2、木皮：采用AAA级胡桃木皮，厚度达0.8mm，含水率6～14%天然原木经防腐、防虫处理后做保湿刨切而成,表面平整光滑、颜色均匀、花纹美观、漂亮。
 纹理清晰自然、色泽一致、表面平整光滑、耐磨性好；
3、油漆：表面采用优质环保油漆，所有油漆饰面采用五底三面工艺（5遍底漆，3遍面漆），油漆饰面平整无颗粒、气泡、积粉、渣点，色泽均匀。油漆符合《GB/T23997-2009 室内装饰装修用溶剂型聚氨酯木器涂料》、《GB18581-2020木器涂料中有害物质限量》检测标准；
4、对开门，内分两隔，可挂衣服；</t>
  </si>
  <si>
    <t>书桌</t>
  </si>
  <si>
    <t>1400*760*700mm</t>
  </si>
  <si>
    <t xml:space="preserve">1.规格：1400*760*700mm
2.产品类型：木质办公桌
3.基材材质：实木板 饰面材质：实木皮 封边材质 实木皮
</t>
  </si>
  <si>
    <t>椅子</t>
  </si>
  <si>
    <t>470*470*900</t>
  </si>
  <si>
    <t>把</t>
  </si>
  <si>
    <t>1.产品类型：III型办公椅(不可调节)
2.覆面材料：西皮
3.填充物：高回弹软质聚氨酯泡沫塑料
4.座板材质：实木板
5.椅脚材质：实木椅脚
6.产品功能：符合人体工学</t>
  </si>
  <si>
    <t>沙发（处级）</t>
  </si>
  <si>
    <t>三件套</t>
  </si>
  <si>
    <t>1、规格：单人位：1130*900*900mm,三人位2150*900*900mm；茶几：1200W*600D*430H(mm)
2、面料：接触面采用真皮饰面，皮质柔软，光泽度好，柔软度高，耐磨性强，耐折牢度高，无有毒有害物质，皮革符合GB/T 16799-2018《家具用皮革》；
3、海绵：采用高弹力聚氨酯海绵，软硬适中，回弹性好，不变形，感官要求合格，回弹率≥35%、拉伸强度≥90kPa、伸长率≥130%、25%压陷硬度符合120±14；海绵符合GB/T 10802-2006《通用软质聚醚型聚氨酯泡沫塑料》检测标准；
4、内结构：优质实木方条加蛇形弹簧组合而成，耐用不变形，坐感舒适永不塌陷；
5、脚架：采用实木结构，表面采用胡桃色油漆处理，美观大气；</t>
  </si>
  <si>
    <t>会议桌（4.5M×1.6M）</t>
  </si>
  <si>
    <t>4500W*1600D*750H（mm）</t>
  </si>
  <si>
    <t>标准</t>
  </si>
  <si>
    <t>1、规格：标准；
2、面料：皮革采用优质西皮饰面，皮质柔软，光泽度好，柔软度高，耐磨性强，耐折牢度高，无有毒有害物质，皮革符合GB/T 16799-2018《家具用皮革》；
3、海绵：采用高弹力聚氨酯海绵，软硬适中，回弹性好，不变形，海绵符合GB/T 10802-2006《通用软质聚醚型聚氨酯泡沫塑料》:QB/T 2280-2016《办公家具办公椅》检测标准；
4、脚架：优质木质脚架，表面采用胡桃色油漆处理，美观稳固；无扶手。</t>
  </si>
  <si>
    <t>折叠椅</t>
  </si>
  <si>
    <t>1、规格：标准；
2、面料：皮革采用优质西皮饰面，皮质柔软，光泽度好，皮革符合GB/T 16799-2018《家具用皮革》；
3、海绵：坐垫采用20#普通海绵，软硬适中；
4、脚架：优质钢质圆管可折叠式脚架，表面黑色喷涂处理，稳固耐坐；可折叠。</t>
  </si>
  <si>
    <t>茶水柜</t>
  </si>
  <si>
    <t>800W*450D*900H(mm)</t>
  </si>
  <si>
    <t>规格：800*450*900（mm）
材质:1.基材采用优质实木制作。
2.表面采用净味油漆，工艺采用五底三面、漆面效果硬度大于2H，耐磨度高于3级,底漆、面漆都必须符合GB18581《室内装饰装修材料 溶剂型木器涂料中有害物质限量》、GB/T23997《室内装饰装修用溶剂型聚氨酯木器涂料》的要求。保证所有木制外露部分（包括榫头和榫眼）油漆喷涂完整，防止木材回潮。保证油漆漆面平整无颗粒、气泡、积粉、渣点，表面色泽均匀剔透，具有较好的耐磨性、耐高温性能，附着力强。
3.连接件：采用优质三合一连接件。三合一连接件须符合 GB/T28203-2011《家具用连接件技术要求及试验方法》等国家标准中的中的技术要求，其中连接件尺寸，锁紧角度，配合偏差符合，金属件表面应无锈蚀、毛刺刃口、露底，应光滑平整，应无起泡、泛黄、花斑、烤焦、裂纹、划痕、磕碰等缺陷；塑料部位表面应光洁平滑，不应有裂纹、划伤、沙粒、疙瘩、麻点等缺陷，色泽应一致；金属漆膜耐腐蚀，金属镀层抗盐雾结果合格，三合一偏心连接件偏心体抗压强度≥240N；三合一偏心连接件预埋螺母抗拉强度≥550N；三合一偏心连接件中连接螺杆螺纹与预埋螺母的抗拉强度≥700N；三合一偏心连接件中偏心体与连接螺杆的扭矩≥5.0；三合一连接件的金属基体及覆盖层须经耐腐蚀试验。
4.带全套烧茶电器。</t>
  </si>
  <si>
    <t>1、主材：主体采用优质冷轧钢板，壁厚0.7mm，经过酸洗、磷化、防锈处理，焊点打磨光滑平整，所有可能接触人体或收藏物品的部位无毛刺、刃口、棱角；冷轧钢板符合 GB/T 3325-2017 《金属家具通用技术条件》、GB/T 11253-2019《碳素结构钢冷轧钢板及钢带》等检测标准；
2、表面：采用具备抗菌性能的静电粉末涂料喷塑处理，涂料吸附性强，静电粉末涂料符合：HG/T 2006-2022《热固性和热塑性粉末涂料》、GB/T 4956-2003《磁性基体上非磁性覆盖层覆盖层厚度测量磁性法》、GB/T 21866-2008《抗菌涂料(漆膜)抗菌性测定法和抗菌效果》、JC/T 1074-2021《室内空气净化功能涂覆材料净化性能》、GB 18581-2020《木器涂料中有害物质限量》等检测标准；
3、工艺：预脱脂-脱脂-水洗-酸洗-水洗-中和-表调-磷化-水洗-钝化的多工位表面处理工序。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</si>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</sst>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DBNum2][$RMB]General;[Red][DBNum2][$RMB]General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u/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6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0.png"/><Relationship Id="rId1" Type="http://schemas.openxmlformats.org/officeDocument/2006/relationships/image" Target="media/image19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NULL" TargetMode="External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9" Type="http://schemas.openxmlformats.org/officeDocument/2006/relationships/image" Target="../media/image18.png"/><Relationship Id="rId18" Type="http://schemas.openxmlformats.org/officeDocument/2006/relationships/image" Target="../media/image17.jpeg"/><Relationship Id="rId17" Type="http://schemas.openxmlformats.org/officeDocument/2006/relationships/image" Target="../media/image16.png"/><Relationship Id="rId16" Type="http://schemas.openxmlformats.org/officeDocument/2006/relationships/image" Target="../media/image15.jpeg"/><Relationship Id="rId15" Type="http://schemas.openxmlformats.org/officeDocument/2006/relationships/image" Target="../media/image14.png"/><Relationship Id="rId14" Type="http://schemas.openxmlformats.org/officeDocument/2006/relationships/image" Target="../media/image13.pn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124460</xdr:colOff>
      <xdr:row>8</xdr:row>
      <xdr:rowOff>719455</xdr:rowOff>
    </xdr:from>
    <xdr:to>
      <xdr:col>8</xdr:col>
      <xdr:colOff>1755458</xdr:colOff>
      <xdr:row>8</xdr:row>
      <xdr:rowOff>1852930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98180" y="17179290"/>
          <a:ext cx="1630680" cy="1133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286385</xdr:colOff>
      <xdr:row>10</xdr:row>
      <xdr:rowOff>789305</xdr:rowOff>
    </xdr:from>
    <xdr:to>
      <xdr:col>8</xdr:col>
      <xdr:colOff>1707515</xdr:colOff>
      <xdr:row>10</xdr:row>
      <xdr:rowOff>3104515</xdr:rowOff>
    </xdr:to>
    <xdr:pic>
      <xdr:nvPicPr>
        <xdr:cNvPr id="4" name="图片 16"/>
        <xdr:cNvPicPr>
          <a:picLocks noChangeAspect="1"/>
        </xdr:cNvPicPr>
      </xdr:nvPicPr>
      <xdr:blipFill>
        <a:blip r:embed="rId2"/>
        <a:srcRect t="3262" r="5882" b="6421"/>
        <a:stretch>
          <a:fillRect/>
        </a:stretch>
      </xdr:blipFill>
      <xdr:spPr>
        <a:xfrm>
          <a:off x="8460105" y="24615775"/>
          <a:ext cx="1421130" cy="2315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276225</xdr:colOff>
      <xdr:row>11</xdr:row>
      <xdr:rowOff>238760</xdr:rowOff>
    </xdr:from>
    <xdr:to>
      <xdr:col>8</xdr:col>
      <xdr:colOff>1501775</xdr:colOff>
      <xdr:row>11</xdr:row>
      <xdr:rowOff>2517140</xdr:rowOff>
    </xdr:to>
    <xdr:pic>
      <xdr:nvPicPr>
        <xdr:cNvPr id="6" name="图片 2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49945" y="27329130"/>
          <a:ext cx="1225550" cy="22783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171450</xdr:colOff>
      <xdr:row>12</xdr:row>
      <xdr:rowOff>76200</xdr:rowOff>
    </xdr:from>
    <xdr:ext cx="1467485" cy="1162685"/>
    <xdr:pic>
      <xdr:nvPicPr>
        <xdr:cNvPr id="7" name="图片 6"/>
        <xdr:cNvPicPr/>
      </xdr:nvPicPr>
      <xdr:blipFill>
        <a:blip r:embed="rId4" r:link="rId5"/>
        <a:stretch>
          <a:fillRect/>
        </a:stretch>
      </xdr:blipFill>
      <xdr:spPr>
        <a:xfrm>
          <a:off x="8345170" y="29719270"/>
          <a:ext cx="1467485" cy="1162685"/>
        </a:xfrm>
        <a:prstGeom prst="rect">
          <a:avLst/>
        </a:prstGeom>
      </xdr:spPr>
    </xdr:pic>
    <xdr:clientData/>
  </xdr:oneCellAnchor>
  <xdr:oneCellAnchor>
    <xdr:from>
      <xdr:col>8</xdr:col>
      <xdr:colOff>104775</xdr:colOff>
      <xdr:row>9</xdr:row>
      <xdr:rowOff>419100</xdr:rowOff>
    </xdr:from>
    <xdr:ext cx="1606219" cy="1714500"/>
    <xdr:pic>
      <xdr:nvPicPr>
        <xdr:cNvPr id="9" name="图片 8"/>
        <xdr:cNvPicPr/>
      </xdr:nvPicPr>
      <xdr:blipFill>
        <a:blip r:embed="rId6" r:link="rId5"/>
        <a:stretch>
          <a:fillRect/>
        </a:stretch>
      </xdr:blipFill>
      <xdr:spPr>
        <a:xfrm>
          <a:off x="8278495" y="22073870"/>
          <a:ext cx="1605915" cy="1714500"/>
        </a:xfrm>
        <a:prstGeom prst="rect">
          <a:avLst/>
        </a:prstGeom>
      </xdr:spPr>
    </xdr:pic>
    <xdr:clientData/>
  </xdr:oneCellAnchor>
  <xdr:oneCellAnchor>
    <xdr:from>
      <xdr:col>8</xdr:col>
      <xdr:colOff>200025</xdr:colOff>
      <xdr:row>3</xdr:row>
      <xdr:rowOff>276225</xdr:rowOff>
    </xdr:from>
    <xdr:ext cx="1318895" cy="1866265"/>
    <xdr:pic>
      <xdr:nvPicPr>
        <xdr:cNvPr id="10" name="图片 9"/>
        <xdr:cNvPicPr/>
      </xdr:nvPicPr>
      <xdr:blipFill>
        <a:blip r:embed="rId6" r:link="rId5"/>
        <a:stretch>
          <a:fillRect/>
        </a:stretch>
      </xdr:blipFill>
      <xdr:spPr>
        <a:xfrm>
          <a:off x="8373745" y="3781425"/>
          <a:ext cx="1318895" cy="1866265"/>
        </a:xfrm>
        <a:prstGeom prst="rect">
          <a:avLst/>
        </a:prstGeom>
      </xdr:spPr>
    </xdr:pic>
    <xdr:clientData/>
  </xdr:oneCellAnchor>
  <xdr:oneCellAnchor>
    <xdr:from>
      <xdr:col>8</xdr:col>
      <xdr:colOff>123825</xdr:colOff>
      <xdr:row>6</xdr:row>
      <xdr:rowOff>295275</xdr:rowOff>
    </xdr:from>
    <xdr:ext cx="1363345" cy="1392555"/>
    <xdr:pic>
      <xdr:nvPicPr>
        <xdr:cNvPr id="11" name="图片 10"/>
        <xdr:cNvPicPr/>
      </xdr:nvPicPr>
      <xdr:blipFill>
        <a:blip r:embed="rId7" r:link="rId5"/>
        <a:stretch>
          <a:fillRect/>
        </a:stretch>
      </xdr:blipFill>
      <xdr:spPr>
        <a:xfrm>
          <a:off x="8297545" y="12157710"/>
          <a:ext cx="1363345" cy="1392555"/>
        </a:xfrm>
        <a:prstGeom prst="rect">
          <a:avLst/>
        </a:prstGeom>
      </xdr:spPr>
    </xdr:pic>
    <xdr:clientData/>
  </xdr:oneCellAnchor>
  <xdr:twoCellAnchor editAs="oneCell">
    <xdr:from>
      <xdr:col>8</xdr:col>
      <xdr:colOff>86360</xdr:colOff>
      <xdr:row>2</xdr:row>
      <xdr:rowOff>114300</xdr:rowOff>
    </xdr:from>
    <xdr:to>
      <xdr:col>8</xdr:col>
      <xdr:colOff>1756093</xdr:colOff>
      <xdr:row>2</xdr:row>
      <xdr:rowOff>1982470</xdr:rowOff>
    </xdr:to>
    <xdr:pic>
      <xdr:nvPicPr>
        <xdr:cNvPr id="12" name="图片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260080" y="1485900"/>
          <a:ext cx="1669415" cy="18681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105410</xdr:colOff>
      <xdr:row>4</xdr:row>
      <xdr:rowOff>631825</xdr:rowOff>
    </xdr:from>
    <xdr:to>
      <xdr:col>8</xdr:col>
      <xdr:colOff>1705610</xdr:colOff>
      <xdr:row>4</xdr:row>
      <xdr:rowOff>1788795</xdr:rowOff>
    </xdr:to>
    <xdr:pic>
      <xdr:nvPicPr>
        <xdr:cNvPr id="13" name="图片 2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279130" y="6804025"/>
          <a:ext cx="1600200" cy="115697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104775</xdr:colOff>
      <xdr:row>7</xdr:row>
      <xdr:rowOff>200025</xdr:rowOff>
    </xdr:from>
    <xdr:ext cx="1533525" cy="1505585"/>
    <xdr:pic>
      <xdr:nvPicPr>
        <xdr:cNvPr id="16" name="图片 15"/>
        <xdr:cNvPicPr/>
      </xdr:nvPicPr>
      <xdr:blipFill>
        <a:blip r:embed="rId4" r:link="rId5"/>
        <a:stretch>
          <a:fillRect/>
        </a:stretch>
      </xdr:blipFill>
      <xdr:spPr>
        <a:xfrm>
          <a:off x="8278495" y="14221460"/>
          <a:ext cx="1533525" cy="1505585"/>
        </a:xfrm>
        <a:prstGeom prst="rect">
          <a:avLst/>
        </a:prstGeom>
      </xdr:spPr>
    </xdr:pic>
    <xdr:clientData/>
  </xdr:oneCellAnchor>
  <xdr:twoCellAnchor editAs="oneCell">
    <xdr:from>
      <xdr:col>8</xdr:col>
      <xdr:colOff>342900</xdr:colOff>
      <xdr:row>8</xdr:row>
      <xdr:rowOff>2235200</xdr:rowOff>
    </xdr:from>
    <xdr:to>
      <xdr:col>8</xdr:col>
      <xdr:colOff>1692275</xdr:colOff>
      <xdr:row>8</xdr:row>
      <xdr:rowOff>4034155</xdr:rowOff>
    </xdr:to>
    <xdr:pic>
      <xdr:nvPicPr>
        <xdr:cNvPr id="17" name="图片 1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516620" y="18695035"/>
          <a:ext cx="1349375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390525</xdr:colOff>
      <xdr:row>5</xdr:row>
      <xdr:rowOff>191135</xdr:rowOff>
    </xdr:from>
    <xdr:to>
      <xdr:col>8</xdr:col>
      <xdr:colOff>1757045</xdr:colOff>
      <xdr:row>5</xdr:row>
      <xdr:rowOff>2053590</xdr:rowOff>
    </xdr:to>
    <xdr:pic>
      <xdr:nvPicPr>
        <xdr:cNvPr id="19" name="图片 1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564245" y="9716135"/>
          <a:ext cx="1366520" cy="1862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189865</xdr:colOff>
      <xdr:row>15</xdr:row>
      <xdr:rowOff>170180</xdr:rowOff>
    </xdr:from>
    <xdr:to>
      <xdr:col>8</xdr:col>
      <xdr:colOff>1540510</xdr:colOff>
      <xdr:row>15</xdr:row>
      <xdr:rowOff>1832610</xdr:rowOff>
    </xdr:to>
    <xdr:pic>
      <xdr:nvPicPr>
        <xdr:cNvPr id="3" name="attachment-1683174144513-72273551f446e8e8" descr="attachment-1683174144513-72273551f446e8e8"/>
        <xdr:cNvPicPr/>
      </xdr:nvPicPr>
      <xdr:blipFill>
        <a:blip r:embed="rId12"/>
        <a:srcRect l="13194" t="742"/>
        <a:stretch>
          <a:fillRect/>
        </a:stretch>
      </xdr:blipFill>
      <xdr:spPr>
        <a:xfrm>
          <a:off x="8363585" y="35452050"/>
          <a:ext cx="1350645" cy="166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105410</xdr:colOff>
      <xdr:row>16</xdr:row>
      <xdr:rowOff>317500</xdr:rowOff>
    </xdr:from>
    <xdr:to>
      <xdr:col>8</xdr:col>
      <xdr:colOff>1705610</xdr:colOff>
      <xdr:row>16</xdr:row>
      <xdr:rowOff>1925955</xdr:rowOff>
    </xdr:to>
    <xdr:pic>
      <xdr:nvPicPr>
        <xdr:cNvPr id="5" name="图片 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279130" y="38063170"/>
          <a:ext cx="1600200" cy="160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66675</xdr:colOff>
      <xdr:row>18</xdr:row>
      <xdr:rowOff>210820</xdr:rowOff>
    </xdr:from>
    <xdr:to>
      <xdr:col>8</xdr:col>
      <xdr:colOff>1576070</xdr:colOff>
      <xdr:row>18</xdr:row>
      <xdr:rowOff>1962785</xdr:rowOff>
    </xdr:to>
    <xdr:pic>
      <xdr:nvPicPr>
        <xdr:cNvPr id="14" name="图片 1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240395" y="41665525"/>
          <a:ext cx="1509395" cy="175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130175</xdr:rowOff>
    </xdr:from>
    <xdr:to>
      <xdr:col>8</xdr:col>
      <xdr:colOff>1699895</xdr:colOff>
      <xdr:row>19</xdr:row>
      <xdr:rowOff>1784985</xdr:rowOff>
    </xdr:to>
    <xdr:pic>
      <xdr:nvPicPr>
        <xdr:cNvPr id="15" name="图片 2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173720" y="43934380"/>
          <a:ext cx="1699895" cy="165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133350</xdr:colOff>
      <xdr:row>20</xdr:row>
      <xdr:rowOff>96520</xdr:rowOff>
    </xdr:from>
    <xdr:to>
      <xdr:col>8</xdr:col>
      <xdr:colOff>1477010</xdr:colOff>
      <xdr:row>20</xdr:row>
      <xdr:rowOff>1626235</xdr:rowOff>
    </xdr:to>
    <xdr:pic>
      <xdr:nvPicPr>
        <xdr:cNvPr id="18" name="图片 92" descr="SR2WRDHB9$B_K@C_HVFKN_G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307070" y="46238160"/>
          <a:ext cx="1343660" cy="152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446405</xdr:colOff>
      <xdr:row>21</xdr:row>
      <xdr:rowOff>86360</xdr:rowOff>
    </xdr:from>
    <xdr:to>
      <xdr:col>8</xdr:col>
      <xdr:colOff>1206500</xdr:colOff>
      <xdr:row>21</xdr:row>
      <xdr:rowOff>1000125</xdr:rowOff>
    </xdr:to>
    <xdr:pic>
      <xdr:nvPicPr>
        <xdr:cNvPr id="20" name="attachment-1678439952510-78375208f92781e0" descr="attachment-1678439952510-78375208f92781e0"/>
        <xdr:cNvPicPr/>
      </xdr:nvPicPr>
      <xdr:blipFill>
        <a:blip r:embed="rId16"/>
        <a:stretch>
          <a:fillRect/>
        </a:stretch>
      </xdr:blipFill>
      <xdr:spPr>
        <a:xfrm>
          <a:off x="8620125" y="47891700"/>
          <a:ext cx="76009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304165</xdr:colOff>
      <xdr:row>23</xdr:row>
      <xdr:rowOff>142875</xdr:rowOff>
    </xdr:from>
    <xdr:to>
      <xdr:col>8</xdr:col>
      <xdr:colOff>1238250</xdr:colOff>
      <xdr:row>23</xdr:row>
      <xdr:rowOff>1691640</xdr:rowOff>
    </xdr:to>
    <xdr:pic>
      <xdr:nvPicPr>
        <xdr:cNvPr id="21" name="图片 2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477885" y="53244115"/>
          <a:ext cx="934085" cy="154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114300</xdr:colOff>
      <xdr:row>2</xdr:row>
      <xdr:rowOff>180975</xdr:rowOff>
    </xdr:from>
    <xdr:to>
      <xdr:col>8</xdr:col>
      <xdr:colOff>1757045</xdr:colOff>
      <xdr:row>2</xdr:row>
      <xdr:rowOff>1910715</xdr:rowOff>
    </xdr:to>
    <xdr:pic>
      <xdr:nvPicPr>
        <xdr:cNvPr id="22" name="图片 21" descr="/home/gxxc/Desktop/待处理/车辆信息/微信图片_20251118082715.jpg微信图片_20251118082715"/>
        <xdr:cNvPicPr>
          <a:picLocks noChangeAspect="1"/>
        </xdr:cNvPicPr>
      </xdr:nvPicPr>
      <xdr:blipFill>
        <a:blip r:embed="rId18"/>
        <a:srcRect/>
        <a:stretch>
          <a:fillRect/>
        </a:stretch>
      </xdr:blipFill>
      <xdr:spPr>
        <a:xfrm>
          <a:off x="8288020" y="1552575"/>
          <a:ext cx="1642745" cy="1729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361950</xdr:colOff>
      <xdr:row>12</xdr:row>
      <xdr:rowOff>1314450</xdr:rowOff>
    </xdr:from>
    <xdr:to>
      <xdr:col>8</xdr:col>
      <xdr:colOff>1456690</xdr:colOff>
      <xdr:row>13</xdr:row>
      <xdr:rowOff>1160145</xdr:rowOff>
    </xdr:to>
    <xdr:pic>
      <xdr:nvPicPr>
        <xdr:cNvPr id="24" name="图片 2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535670" y="30957520"/>
          <a:ext cx="1094740" cy="1179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41"/>
  <sheetViews>
    <sheetView tabSelected="1" workbookViewId="0">
      <pane ySplit="2" topLeftCell="A3" activePane="bottomLeft" state="frozen"/>
      <selection/>
      <selection pane="bottomLeft" activeCell="M4" sqref="M4"/>
    </sheetView>
  </sheetViews>
  <sheetFormatPr defaultColWidth="9" defaultRowHeight="14.25"/>
  <cols>
    <col min="1" max="1" width="5.6" style="1" customWidth="1"/>
    <col min="2" max="2" width="12.2666666666667" style="3" customWidth="1"/>
    <col min="3" max="3" width="10.4666666666667" style="3" customWidth="1"/>
    <col min="4" max="4" width="6.4" style="4" customWidth="1"/>
    <col min="5" max="5" width="6.6" style="4" customWidth="1"/>
    <col min="6" max="6" width="8.26666666666667" style="5" customWidth="1"/>
    <col min="7" max="7" width="8.26666666666667" style="6" customWidth="1"/>
    <col min="8" max="8" width="49.4" style="4" customWidth="1"/>
    <col min="9" max="9" width="24.6" style="7" customWidth="1"/>
    <col min="10" max="16384" width="9" style="7"/>
  </cols>
  <sheetData>
    <row r="1" ht="63" customHeight="1" spans="1:2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45" customHeight="1" spans="1:2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9" t="s">
        <v>8</v>
      </c>
      <c r="I2" s="9" t="s">
        <v>9</v>
      </c>
      <c r="J2" s="10" t="s">
        <v>10</v>
      </c>
    </row>
    <row r="3" s="1" customFormat="1" ht="168" customHeight="1" spans="1:21">
      <c r="A3" s="11">
        <v>1</v>
      </c>
      <c r="B3" s="12" t="s">
        <v>11</v>
      </c>
      <c r="C3" s="12" t="s">
        <v>12</v>
      </c>
      <c r="D3" s="11">
        <v>2</v>
      </c>
      <c r="E3" s="11" t="s">
        <v>13</v>
      </c>
      <c r="F3" s="12">
        <v>1000</v>
      </c>
      <c r="G3" s="13">
        <f>F3*D3</f>
        <v>2000</v>
      </c>
      <c r="H3" s="14" t="s">
        <v>14</v>
      </c>
      <c r="I3" s="15"/>
      <c r="J3" s="12" t="s">
        <v>15</v>
      </c>
    </row>
    <row r="4" s="1" customFormat="1" ht="210" customHeight="1" spans="1:21">
      <c r="A4" s="11">
        <v>2</v>
      </c>
      <c r="B4" s="16" t="s">
        <v>16</v>
      </c>
      <c r="C4" s="16" t="s">
        <v>17</v>
      </c>
      <c r="D4" s="17">
        <v>6</v>
      </c>
      <c r="E4" s="17" t="s">
        <v>18</v>
      </c>
      <c r="F4" s="16">
        <v>1500</v>
      </c>
      <c r="G4" s="18">
        <v>9000</v>
      </c>
      <c r="H4" s="19" t="s">
        <v>19</v>
      </c>
      <c r="I4" s="20"/>
      <c r="J4" s="12" t="s">
        <v>15</v>
      </c>
    </row>
    <row r="5" s="1" customFormat="1" ht="264" customHeight="1" spans="1:21">
      <c r="A5" s="11">
        <v>3</v>
      </c>
      <c r="B5" s="21" t="s">
        <v>20</v>
      </c>
      <c r="C5" s="21" t="s">
        <v>21</v>
      </c>
      <c r="D5" s="22">
        <v>1</v>
      </c>
      <c r="E5" s="22" t="s">
        <v>22</v>
      </c>
      <c r="F5" s="23">
        <v>4800</v>
      </c>
      <c r="G5" s="24">
        <f t="shared" ref="G5:G14" si="0">F5*D5</f>
        <v>4800</v>
      </c>
      <c r="H5" s="25" t="s">
        <v>23</v>
      </c>
      <c r="I5" s="22"/>
      <c r="J5" s="26" t="s">
        <v>15</v>
      </c>
    </row>
    <row r="6" s="1" customFormat="1" ht="184.05" customHeight="1" spans="1:21">
      <c r="A6" s="11">
        <v>4</v>
      </c>
      <c r="B6" s="17" t="s">
        <v>24</v>
      </c>
      <c r="C6" s="16" t="s">
        <v>25</v>
      </c>
      <c r="D6" s="16">
        <v>8</v>
      </c>
      <c r="E6" s="27" t="s">
        <v>22</v>
      </c>
      <c r="F6" s="16">
        <v>500</v>
      </c>
      <c r="G6" s="28">
        <f t="shared" si="0"/>
        <v>4000</v>
      </c>
      <c r="H6" s="29" t="s">
        <v>26</v>
      </c>
      <c r="I6" s="17"/>
      <c r="J6" s="30" t="s">
        <v>15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="1" customFormat="1" ht="170" customHeight="1" spans="1:21">
      <c r="A7" s="11">
        <v>5</v>
      </c>
      <c r="B7" s="17" t="s">
        <v>27</v>
      </c>
      <c r="C7" s="16" t="s">
        <v>28</v>
      </c>
      <c r="D7" s="16">
        <v>1</v>
      </c>
      <c r="E7" s="27" t="s">
        <v>18</v>
      </c>
      <c r="F7" s="16">
        <v>3800</v>
      </c>
      <c r="G7" s="28">
        <v>3800</v>
      </c>
      <c r="H7" s="31" t="s">
        <v>29</v>
      </c>
      <c r="I7" s="17"/>
      <c r="J7" s="30" t="s">
        <v>15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="1" customFormat="1" ht="192" customHeight="1" spans="1:21">
      <c r="A8" s="11">
        <v>6</v>
      </c>
      <c r="B8" s="30" t="s">
        <v>27</v>
      </c>
      <c r="C8" s="30" t="s">
        <v>30</v>
      </c>
      <c r="D8" s="17">
        <v>4</v>
      </c>
      <c r="E8" s="32" t="s">
        <v>18</v>
      </c>
      <c r="F8" s="16">
        <v>3800</v>
      </c>
      <c r="G8" s="28">
        <f t="shared" si="0"/>
        <v>15200</v>
      </c>
      <c r="H8" s="33" t="s">
        <v>31</v>
      </c>
      <c r="I8" s="17" t="s">
        <v>32</v>
      </c>
      <c r="J8" s="30" t="s">
        <v>15</v>
      </c>
    </row>
    <row r="9" s="1" customFormat="1" ht="409.05" customHeight="1" spans="1:21">
      <c r="A9" s="11">
        <v>7</v>
      </c>
      <c r="B9" s="16" t="s">
        <v>33</v>
      </c>
      <c r="C9" s="16" t="s">
        <v>34</v>
      </c>
      <c r="D9" s="17">
        <v>9</v>
      </c>
      <c r="E9" s="17" t="s">
        <v>35</v>
      </c>
      <c r="F9" s="16">
        <v>2400</v>
      </c>
      <c r="G9" s="28">
        <f t="shared" si="0"/>
        <v>21600</v>
      </c>
      <c r="H9" s="34" t="s">
        <v>36</v>
      </c>
      <c r="I9" s="17"/>
      <c r="J9" s="30" t="s">
        <v>15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="1" customFormat="1" ht="171" customHeight="1" spans="1:21">
      <c r="A10" s="11">
        <v>8</v>
      </c>
      <c r="B10" s="16" t="s">
        <v>37</v>
      </c>
      <c r="C10" s="16" t="s">
        <v>38</v>
      </c>
      <c r="D10" s="17">
        <v>17</v>
      </c>
      <c r="E10" s="17" t="s">
        <v>13</v>
      </c>
      <c r="F10" s="16">
        <v>950</v>
      </c>
      <c r="G10" s="28">
        <f t="shared" si="0"/>
        <v>16150</v>
      </c>
      <c r="H10" s="19" t="s">
        <v>38</v>
      </c>
      <c r="I10" s="17"/>
      <c r="J10" s="30" t="s">
        <v>15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="1" customFormat="1" ht="257" customHeight="1" spans="1:21">
      <c r="A11" s="11">
        <v>9</v>
      </c>
      <c r="B11" s="16" t="s">
        <v>39</v>
      </c>
      <c r="C11" s="16" t="s">
        <v>40</v>
      </c>
      <c r="D11" s="17">
        <v>4</v>
      </c>
      <c r="E11" s="17" t="s">
        <v>13</v>
      </c>
      <c r="F11" s="16">
        <v>1800</v>
      </c>
      <c r="G11" s="28">
        <f t="shared" si="0"/>
        <v>7200</v>
      </c>
      <c r="H11" s="33" t="s">
        <v>41</v>
      </c>
      <c r="I11" s="17"/>
      <c r="J11" s="30" t="s">
        <v>15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="1" customFormat="1" ht="201" customHeight="1" spans="1:21">
      <c r="A12" s="11">
        <v>10</v>
      </c>
      <c r="B12" s="16" t="s">
        <v>42</v>
      </c>
      <c r="C12" s="16" t="s">
        <v>43</v>
      </c>
      <c r="D12" s="17">
        <v>2</v>
      </c>
      <c r="E12" s="17" t="s">
        <v>13</v>
      </c>
      <c r="F12" s="16">
        <v>627</v>
      </c>
      <c r="G12" s="28">
        <f t="shared" si="0"/>
        <v>1254</v>
      </c>
      <c r="H12" s="19" t="s">
        <v>43</v>
      </c>
      <c r="I12" s="17"/>
      <c r="J12" s="30" t="s">
        <v>15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="1" customFormat="1" ht="105" customHeight="1" spans="1:21">
      <c r="A13" s="11">
        <v>11</v>
      </c>
      <c r="B13" s="16" t="s">
        <v>44</v>
      </c>
      <c r="C13" s="16" t="s">
        <v>45</v>
      </c>
      <c r="D13" s="17">
        <v>6</v>
      </c>
      <c r="E13" s="17" t="s">
        <v>18</v>
      </c>
      <c r="F13" s="16">
        <v>920</v>
      </c>
      <c r="G13" s="28">
        <f t="shared" si="0"/>
        <v>5520</v>
      </c>
      <c r="H13" s="19" t="s">
        <v>46</v>
      </c>
      <c r="I13" s="17" t="s">
        <v>32</v>
      </c>
      <c r="J13" s="30" t="s">
        <v>15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="2" customFormat="1" ht="105" customHeight="1" spans="1:21">
      <c r="A14" s="11">
        <v>12</v>
      </c>
      <c r="B14" s="30" t="s">
        <v>47</v>
      </c>
      <c r="C14" s="30" t="s">
        <v>48</v>
      </c>
      <c r="D14" s="32">
        <v>6</v>
      </c>
      <c r="E14" s="32" t="s">
        <v>13</v>
      </c>
      <c r="F14" s="30">
        <v>2060</v>
      </c>
      <c r="G14" s="35">
        <f t="shared" si="0"/>
        <v>12360</v>
      </c>
      <c r="H14" s="36" t="s">
        <v>49</v>
      </c>
      <c r="I14" s="32"/>
      <c r="J14" s="30" t="s">
        <v>15</v>
      </c>
    </row>
    <row r="15" s="1" customFormat="1" ht="234" customHeight="1" spans="1:21">
      <c r="A15" s="11">
        <v>13</v>
      </c>
      <c r="B15" s="16" t="s">
        <v>50</v>
      </c>
      <c r="C15" s="30" t="s">
        <v>51</v>
      </c>
      <c r="D15" s="16">
        <v>8</v>
      </c>
      <c r="E15" s="16" t="s">
        <v>22</v>
      </c>
      <c r="F15" s="16">
        <v>1420</v>
      </c>
      <c r="G15" s="16">
        <f t="shared" ref="G15:G18" si="1">F15*D15</f>
        <v>11360</v>
      </c>
      <c r="H15" s="29" t="s">
        <v>52</v>
      </c>
      <c r="I15" s="17" t="str">
        <f>_xlfn.DISPIMG("ID_2EF02FA9BBE24F079DFADEDC14BC1592",1)</f>
        <v>=DISPIMG("ID_2EF02FA9BBE24F079DFADEDC14BC1592",1)</v>
      </c>
      <c r="J15" s="30" t="s">
        <v>53</v>
      </c>
    </row>
    <row r="16" s="1" customFormat="1" ht="194" customHeight="1" spans="1:21">
      <c r="A16" s="11">
        <v>14</v>
      </c>
      <c r="B16" s="16" t="s">
        <v>54</v>
      </c>
      <c r="C16" s="16" t="s">
        <v>55</v>
      </c>
      <c r="D16" s="16">
        <v>19</v>
      </c>
      <c r="E16" s="16" t="s">
        <v>18</v>
      </c>
      <c r="F16" s="16">
        <v>1480</v>
      </c>
      <c r="G16" s="16">
        <f t="shared" si="1"/>
        <v>28120</v>
      </c>
      <c r="H16" s="33" t="s">
        <v>56</v>
      </c>
      <c r="I16" s="17"/>
      <c r="J16" s="30" t="s">
        <v>53</v>
      </c>
    </row>
    <row r="17" s="1" customFormat="1" ht="156" customHeight="1" spans="1:10">
      <c r="A17" s="11">
        <v>15</v>
      </c>
      <c r="B17" s="30" t="s">
        <v>57</v>
      </c>
      <c r="C17" s="30" t="s">
        <v>58</v>
      </c>
      <c r="D17" s="16">
        <v>19</v>
      </c>
      <c r="E17" s="30" t="s">
        <v>22</v>
      </c>
      <c r="F17" s="16">
        <v>500</v>
      </c>
      <c r="G17" s="16">
        <f t="shared" si="1"/>
        <v>9500</v>
      </c>
      <c r="H17" s="29" t="s">
        <v>59</v>
      </c>
      <c r="I17" s="17"/>
      <c r="J17" s="30" t="s">
        <v>53</v>
      </c>
    </row>
    <row r="18" s="1" customFormat="1" ht="136.05" customHeight="1" spans="1:10">
      <c r="A18" s="11">
        <v>16</v>
      </c>
      <c r="B18" s="16" t="s">
        <v>60</v>
      </c>
      <c r="C18" s="30" t="s">
        <v>61</v>
      </c>
      <c r="D18" s="16">
        <v>19</v>
      </c>
      <c r="E18" s="16" t="s">
        <v>62</v>
      </c>
      <c r="F18" s="16">
        <v>150</v>
      </c>
      <c r="G18" s="16">
        <f t="shared" si="1"/>
        <v>2850</v>
      </c>
      <c r="H18" s="33" t="s">
        <v>63</v>
      </c>
      <c r="I18" s="37"/>
      <c r="J18" s="30" t="s">
        <v>53</v>
      </c>
    </row>
    <row r="19" s="2" customFormat="1" ht="185" customHeight="1" spans="1:10">
      <c r="A19" s="11">
        <v>17</v>
      </c>
      <c r="B19" s="30" t="s">
        <v>64</v>
      </c>
      <c r="C19" s="38" t="s">
        <v>65</v>
      </c>
      <c r="D19" s="30">
        <v>1</v>
      </c>
      <c r="E19" s="38" t="s">
        <v>35</v>
      </c>
      <c r="F19" s="30">
        <v>2450</v>
      </c>
      <c r="G19" s="30">
        <v>2450</v>
      </c>
      <c r="H19" s="39" t="s">
        <v>66</v>
      </c>
      <c r="I19" s="17"/>
      <c r="J19" s="30" t="s">
        <v>53</v>
      </c>
    </row>
    <row r="20" s="1" customFormat="1" ht="184.05" customHeight="1" spans="1:10">
      <c r="A20" s="11">
        <v>18</v>
      </c>
      <c r="B20" s="30" t="s">
        <v>67</v>
      </c>
      <c r="C20" s="30" t="s">
        <v>68</v>
      </c>
      <c r="D20" s="16">
        <v>1</v>
      </c>
      <c r="E20" s="16" t="s">
        <v>22</v>
      </c>
      <c r="F20" s="16">
        <v>4350</v>
      </c>
      <c r="G20" s="16">
        <f t="shared" ref="G20:G24" si="2">F20*D20</f>
        <v>4350</v>
      </c>
      <c r="H20" s="31" t="s">
        <v>23</v>
      </c>
      <c r="I20" s="17"/>
      <c r="J20" s="30" t="s">
        <v>53</v>
      </c>
    </row>
    <row r="21" s="1" customFormat="1" ht="131" customHeight="1" spans="1:10">
      <c r="A21" s="11">
        <v>19</v>
      </c>
      <c r="B21" s="16" t="s">
        <v>24</v>
      </c>
      <c r="C21" s="16" t="s">
        <v>69</v>
      </c>
      <c r="D21" s="16">
        <v>19</v>
      </c>
      <c r="E21" s="27" t="s">
        <v>22</v>
      </c>
      <c r="F21" s="16">
        <v>320</v>
      </c>
      <c r="G21" s="16">
        <v>6080</v>
      </c>
      <c r="H21" s="31" t="s">
        <v>70</v>
      </c>
      <c r="I21" s="17"/>
      <c r="J21" s="30" t="s">
        <v>53</v>
      </c>
    </row>
    <row r="22" s="1" customFormat="1" ht="123" customHeight="1" spans="1:10">
      <c r="A22" s="11">
        <v>20</v>
      </c>
      <c r="B22" s="30" t="s">
        <v>71</v>
      </c>
      <c r="C22" s="30" t="s">
        <v>69</v>
      </c>
      <c r="D22" s="16">
        <v>6</v>
      </c>
      <c r="E22" s="30" t="s">
        <v>22</v>
      </c>
      <c r="F22" s="16">
        <v>95</v>
      </c>
      <c r="G22" s="16">
        <f t="shared" si="2"/>
        <v>570</v>
      </c>
      <c r="H22" s="33" t="s">
        <v>72</v>
      </c>
      <c r="I22" s="17"/>
      <c r="J22" s="30" t="s">
        <v>53</v>
      </c>
    </row>
    <row r="23" s="1" customFormat="1" ht="294" customHeight="1" spans="1:10">
      <c r="A23" s="11">
        <v>21</v>
      </c>
      <c r="B23" s="16" t="s">
        <v>73</v>
      </c>
      <c r="C23" s="16" t="s">
        <v>74</v>
      </c>
      <c r="D23" s="16">
        <v>1</v>
      </c>
      <c r="E23" s="16" t="s">
        <v>13</v>
      </c>
      <c r="F23" s="16">
        <v>850</v>
      </c>
      <c r="G23" s="16">
        <f t="shared" si="2"/>
        <v>850</v>
      </c>
      <c r="H23" s="33" t="s">
        <v>75</v>
      </c>
      <c r="I23" s="16" t="str">
        <f>_xlfn.DISPIMG("ID_8390862EBABD46EDA550D835DB3B90F8",1)</f>
        <v>=DISPIMG("ID_8390862EBABD46EDA550D835DB3B90F8",1)</v>
      </c>
      <c r="J23" s="30" t="s">
        <v>53</v>
      </c>
    </row>
    <row r="24" s="1" customFormat="1" ht="177" customHeight="1" spans="1:10">
      <c r="A24" s="11">
        <v>22</v>
      </c>
      <c r="B24" s="16" t="s">
        <v>37</v>
      </c>
      <c r="C24" s="16" t="s">
        <v>40</v>
      </c>
      <c r="D24" s="16">
        <v>1</v>
      </c>
      <c r="E24" s="16" t="s">
        <v>18</v>
      </c>
      <c r="F24" s="16">
        <v>950</v>
      </c>
      <c r="G24" s="16">
        <f t="shared" si="2"/>
        <v>950</v>
      </c>
      <c r="H24" s="33" t="s">
        <v>76</v>
      </c>
      <c r="I24" s="17"/>
      <c r="J24" s="30" t="s">
        <v>53</v>
      </c>
    </row>
    <row r="25" ht="34.05" customHeight="1" spans="1:10">
      <c r="A25" s="17" t="s">
        <v>77</v>
      </c>
      <c r="B25" s="17"/>
      <c r="C25" s="17"/>
      <c r="D25" s="17"/>
      <c r="E25" s="17"/>
      <c r="F25" s="17"/>
      <c r="G25" s="28">
        <f>SUM(G3:G24)</f>
        <v>169964</v>
      </c>
      <c r="H25" s="40"/>
      <c r="I25" s="41"/>
      <c r="J25" s="41"/>
    </row>
    <row r="26" ht="13.5" spans="1:10">
      <c r="B26" s="42"/>
      <c r="C26" s="42"/>
      <c r="D26" s="43"/>
      <c r="E26" s="43"/>
      <c r="F26" s="44"/>
      <c r="G26" s="45"/>
      <c r="H26" s="43"/>
    </row>
    <row r="27" ht="13.5" spans="1:10">
      <c r="B27" s="42"/>
      <c r="C27" s="42"/>
      <c r="D27" s="43"/>
      <c r="E27" s="43"/>
      <c r="F27" s="44"/>
      <c r="G27" s="45"/>
      <c r="H27" s="43"/>
    </row>
    <row r="28" ht="13.5" spans="1:10">
      <c r="B28" s="42"/>
      <c r="C28" s="42"/>
      <c r="D28" s="43"/>
      <c r="E28" s="43"/>
      <c r="F28" s="44"/>
      <c r="G28" s="45"/>
      <c r="H28" s="43"/>
    </row>
    <row r="29" ht="13.5" spans="1:10">
      <c r="B29" s="42"/>
      <c r="C29" s="42"/>
      <c r="D29" s="43"/>
      <c r="E29" s="43"/>
      <c r="F29" s="44"/>
      <c r="G29" s="45"/>
      <c r="H29" s="43"/>
    </row>
    <row r="30" ht="13.5" spans="1:10">
      <c r="B30" s="42"/>
      <c r="C30" s="42"/>
      <c r="D30" s="43"/>
      <c r="E30" s="43"/>
      <c r="F30" s="44"/>
      <c r="G30" s="45"/>
      <c r="H30" s="43"/>
    </row>
    <row r="31" ht="13.5" spans="1:10">
      <c r="B31" s="42"/>
      <c r="C31" s="42"/>
      <c r="D31" s="43"/>
      <c r="E31" s="43"/>
      <c r="F31" s="44"/>
      <c r="G31" s="45"/>
      <c r="H31" s="43"/>
    </row>
    <row r="32" ht="13.5" spans="1:10">
      <c r="B32" s="42"/>
      <c r="C32" s="42"/>
      <c r="D32" s="43"/>
      <c r="E32" s="43"/>
      <c r="F32" s="44"/>
      <c r="G32" s="45"/>
      <c r="H32" s="43"/>
    </row>
    <row r="33" ht="13.5" spans="2:8">
      <c r="B33" s="42"/>
      <c r="C33" s="42"/>
      <c r="D33" s="43"/>
      <c r="E33" s="43"/>
      <c r="F33" s="44"/>
      <c r="G33" s="45"/>
      <c r="H33" s="43"/>
    </row>
    <row r="34" ht="13.5" spans="2:8">
      <c r="B34" s="42"/>
      <c r="C34" s="42"/>
      <c r="D34" s="43"/>
      <c r="E34" s="43"/>
      <c r="F34" s="44"/>
      <c r="G34" s="45"/>
      <c r="H34" s="43"/>
    </row>
    <row r="35" ht="13.5" spans="2:8">
      <c r="B35" s="42"/>
      <c r="C35" s="42"/>
      <c r="D35" s="43"/>
      <c r="E35" s="43"/>
      <c r="F35" s="44"/>
      <c r="G35" s="45"/>
      <c r="H35" s="43"/>
    </row>
    <row r="36" ht="13.5" spans="2:8">
      <c r="B36" s="42"/>
      <c r="C36" s="42"/>
      <c r="D36" s="43"/>
      <c r="E36" s="43"/>
      <c r="F36" s="44"/>
      <c r="G36" s="45"/>
      <c r="H36" s="43"/>
    </row>
    <row r="37" ht="13.5" spans="2:8">
      <c r="B37" s="42"/>
      <c r="C37" s="42"/>
      <c r="D37" s="43"/>
      <c r="E37" s="43"/>
      <c r="F37" s="44"/>
      <c r="G37" s="45"/>
      <c r="H37" s="43"/>
    </row>
    <row r="38" ht="13.5" spans="2:8">
      <c r="B38" s="42"/>
      <c r="C38" s="42"/>
      <c r="D38" s="43"/>
      <c r="E38" s="43"/>
      <c r="F38" s="44"/>
      <c r="G38" s="45"/>
      <c r="H38" s="43"/>
    </row>
    <row r="39" ht="13.5" spans="2:8">
      <c r="B39" s="42"/>
      <c r="C39" s="42"/>
      <c r="D39" s="43"/>
      <c r="E39" s="43"/>
      <c r="F39" s="44"/>
      <c r="G39" s="45"/>
      <c r="H39" s="43"/>
    </row>
    <row r="40" ht="13.5" spans="2:8">
      <c r="B40" s="42"/>
      <c r="C40" s="42"/>
      <c r="D40" s="43"/>
      <c r="E40" s="43"/>
      <c r="F40" s="44"/>
      <c r="G40" s="45"/>
      <c r="H40" s="43"/>
    </row>
    <row r="41" ht="13.5" spans="2:8">
      <c r="B41" s="42"/>
      <c r="C41" s="42"/>
      <c r="D41" s="43"/>
      <c r="E41" s="43"/>
      <c r="F41" s="44"/>
      <c r="G41" s="45"/>
      <c r="H41" s="43"/>
    </row>
  </sheetData>
  <sheetProtection formatCells="0" formatColumns="0" formatRows="0" insertRows="0" insertColumns="0" insertHyperlinks="0" deleteColumns="0" deleteRows="0" sort="0" autoFilter="0" pivotTables="0"/>
  <mergeCells count="2">
    <mergeCell ref="A1:J1"/>
    <mergeCell ref="A25:F25"/>
  </mergeCells>
  <pageMargins left="0.156944" right="0.0784722" top="0.236111" bottom="0.196528" header="0.156944" footer="0.118056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且听风吟</cp:lastModifiedBy>
  <dcterms:created xsi:type="dcterms:W3CDTF">2025-11-17T15:03:00Z</dcterms:created>
  <dcterms:modified xsi:type="dcterms:W3CDTF">2025-11-18T09:32:04Z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424F6F5230CB43A395745A0F72715A30_13</vt:lpwstr>
  </property>
  <property fmtid="{D5CDD505-2E9C-101B-9397-08002B2CF9AE}" pid="3" name="KSOProductBuildVer">
    <vt:lpwstr>2052-12.1.0.23542</vt:lpwstr>
  </property>
</Properties>
</file>