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oriceporridge\Desktop\"/>
    </mc:Choice>
  </mc:AlternateContent>
  <workbookProtection workbookAlgorithmName="SHA-512" workbookHashValue="eB9iG1/1pbRoDTYr+LcfyYBTw9oPz8JUY6hZP1usf1PR9V6xGU3SBsbYbECHOmad993yFXZpFNVt2ZXE+sZ5aQ==" workbookSaltValue="uOEH+py43bwv99P8zty9Ng==" workbookSpinCount="100000" lockStructure="1"/>
  <bookViews>
    <workbookView xWindow="0" yWindow="0" windowWidth="19860" windowHeight="12525"/>
  </bookViews>
  <sheets>
    <sheet name="广西高速公路收费站可通行数据表" sheetId="1" r:id="rId1"/>
    <sheet name="广西高速公路运营公司大件运输征求意见联系人名单" sheetId="2" r:id="rId2"/>
    <sheet name="Sheet3" sheetId="3" r:id="rId3"/>
  </sheets>
  <definedNames>
    <definedName name="_xlnm._FilterDatabase" localSheetId="0" hidden="1">广西高速公路收费站可通行数据表!$B$1:$B$709</definedName>
  </definedNames>
  <calcPr calcId="152511"/>
</workbook>
</file>

<file path=xl/calcChain.xml><?xml version="1.0" encoding="utf-8"?>
<calcChain xmlns="http://schemas.openxmlformats.org/spreadsheetml/2006/main">
  <c r="L196" i="1" l="1"/>
  <c r="L192" i="1"/>
  <c r="J112" i="1"/>
  <c r="L112" i="1" s="1"/>
  <c r="J110" i="1"/>
  <c r="L110" i="1" s="1"/>
  <c r="J108" i="1"/>
  <c r="L108" i="1" s="1"/>
  <c r="J106" i="1"/>
  <c r="L106" i="1" s="1"/>
  <c r="J104" i="1"/>
  <c r="L104" i="1" s="1"/>
  <c r="L82" i="1"/>
  <c r="L84" i="1" s="1"/>
  <c r="J82" i="1"/>
  <c r="J84" i="1" s="1"/>
</calcChain>
</file>

<file path=xl/comments1.xml><?xml version="1.0" encoding="utf-8"?>
<comments xmlns="http://schemas.openxmlformats.org/spreadsheetml/2006/main">
  <authors>
    <author>DELL</author>
    <author>谢光焱</author>
  </authors>
  <commentList>
    <comment ref="D68" authorId="0" shapeId="0">
      <text>
        <r>
          <rPr>
            <sz val="9"/>
            <rFont val="宋体"/>
            <charset val="134"/>
          </rPr>
          <t>南宁东收费站拒超点地磅1、2设备内侧宽度3.9米，入口超宽车道1、2设备内侧宽度4.5米、出口超宽车道1、2设备内侧宽度3.4米。</t>
        </r>
      </text>
    </comment>
    <comment ref="D69" authorId="0" shapeId="0">
      <text>
        <r>
          <rPr>
            <b/>
            <sz val="9"/>
            <rFont val="宋体"/>
            <charset val="134"/>
          </rPr>
          <t>1-2车道3.4米</t>
        </r>
        <r>
          <rPr>
            <sz val="9"/>
            <rFont val="宋体"/>
            <charset val="134"/>
          </rPr>
          <t xml:space="preserve">
</t>
        </r>
      </text>
    </comment>
    <comment ref="D79" authorId="0" shapeId="0">
      <text>
        <r>
          <rPr>
            <sz val="9"/>
            <rFont val="宋体"/>
            <charset val="134"/>
          </rPr>
          <t>称重设备宽度出口1车道是3.9米，出口2车道3.7米。</t>
        </r>
      </text>
    </comment>
    <comment ref="D85" authorId="0" shapeId="0">
      <text>
        <r>
          <rPr>
            <sz val="9"/>
            <rFont val="宋体"/>
            <charset val="134"/>
          </rPr>
          <t>出口1-2车道3.5米</t>
        </r>
      </text>
    </comment>
    <comment ref="D167" authorId="1" shapeId="0">
      <text>
        <r>
          <rPr>
            <b/>
            <sz val="9"/>
            <rFont val="宋体"/>
            <charset val="134"/>
          </rPr>
          <t>陈静</t>
        </r>
        <r>
          <rPr>
            <b/>
            <sz val="9"/>
            <rFont val="Tahoma"/>
            <family val="2"/>
          </rPr>
          <t>:</t>
        </r>
        <r>
          <rPr>
            <sz val="9"/>
            <rFont val="Tahoma"/>
            <family val="2"/>
          </rPr>
          <t xml:space="preserve">
</t>
        </r>
        <r>
          <rPr>
            <sz val="9"/>
            <rFont val="宋体"/>
            <charset val="134"/>
          </rPr>
          <t>入口</t>
        </r>
        <r>
          <rPr>
            <sz val="9"/>
            <rFont val="Tahoma"/>
            <family val="2"/>
          </rPr>
          <t>1</t>
        </r>
        <r>
          <rPr>
            <sz val="9"/>
            <rFont val="宋体"/>
            <charset val="134"/>
          </rPr>
          <t>、</t>
        </r>
        <r>
          <rPr>
            <sz val="9"/>
            <rFont val="Tahoma"/>
            <family val="2"/>
          </rPr>
          <t>2</t>
        </r>
      </text>
    </comment>
    <comment ref="D170" authorId="1" shapeId="0">
      <text>
        <r>
          <rPr>
            <b/>
            <sz val="9"/>
            <rFont val="宋体"/>
            <charset val="134"/>
          </rPr>
          <t>陈静</t>
        </r>
        <r>
          <rPr>
            <b/>
            <sz val="9"/>
            <rFont val="Tahoma"/>
            <family val="2"/>
          </rPr>
          <t>:</t>
        </r>
        <r>
          <rPr>
            <b/>
            <sz val="9"/>
            <rFont val="宋体"/>
            <charset val="134"/>
          </rPr>
          <t>出口</t>
        </r>
        <r>
          <rPr>
            <b/>
            <sz val="9"/>
            <rFont val="Tahoma"/>
            <family val="2"/>
          </rPr>
          <t>1</t>
        </r>
        <r>
          <rPr>
            <b/>
            <sz val="9"/>
            <rFont val="宋体"/>
            <charset val="134"/>
          </rPr>
          <t>、</t>
        </r>
        <r>
          <rPr>
            <b/>
            <sz val="9"/>
            <rFont val="Tahoma"/>
            <family val="2"/>
          </rPr>
          <t>2</t>
        </r>
        <r>
          <rPr>
            <sz val="9"/>
            <rFont val="Tahoma"/>
            <family val="2"/>
          </rPr>
          <t xml:space="preserve">
</t>
        </r>
      </text>
    </comment>
  </commentList>
</comments>
</file>

<file path=xl/sharedStrings.xml><?xml version="1.0" encoding="utf-8"?>
<sst xmlns="http://schemas.openxmlformats.org/spreadsheetml/2006/main" count="3509" uniqueCount="932">
  <si>
    <t>广西高速公路收费站可通行数据表</t>
  </si>
  <si>
    <t>（排序不分先后，所有度量单位为米）</t>
  </si>
  <si>
    <r>
      <t xml:space="preserve">                                            </t>
    </r>
    <r>
      <rPr>
        <sz val="24"/>
        <rFont val="仿宋_GB2312"/>
        <charset val="134"/>
      </rPr>
      <t>温馨提示</t>
    </r>
    <r>
      <rPr>
        <sz val="12"/>
        <rFont val="仿宋_GB2312"/>
        <charset val="134"/>
      </rPr>
      <t xml:space="preserve">
1、需拆除设备或改造收费站后方可通行的，须在护送方案增加以下内容：申请人须提前或在大件车辆停靠收费站附近的安全地带或服务区之前，派人协商拆除收费站设备或改造等事宜后方可通行，相关费用由承运人承担。
2、护送方案注明，经实地勘察可满足通行条件的，须在护送方案中留有该收费站或高速路政执法大队负责人姓名及电话，以便快速核实。
3、如因不提前沟通协调通行事宜，导致大件运输车辆滞留而产生的相关责任及损失，由申请人及公司自行承担。
4、若受疫情防控限行，请遵守当地政府相关规定。
5、省内起运地市或跨省运输进入广西的第一个地市，请咨询对应窗口：南宁市0771-5595815，柳州市0772-2660114，桂林市0773-3562116，梧州市0774-6013656，玉林市0775-3886070，百色市0776-2303555，钦州市0777-2558987、3681191，河池市0778-2320506，北海市0779-3969723，贵港市0775-4835045，防城港0770-2880933，贺州市0774-5109110，来宾市0772--6624553，崇左市0771-7988313。</t>
    </r>
  </si>
  <si>
    <t>序号</t>
  </si>
  <si>
    <t>收费站名称</t>
  </si>
  <si>
    <t>超宽车道</t>
  </si>
  <si>
    <t>内广场长度</t>
  </si>
  <si>
    <t>外广场长度</t>
  </si>
  <si>
    <t>备注</t>
  </si>
  <si>
    <t>称重设备宽度</t>
  </si>
  <si>
    <t>可通行车货长度</t>
  </si>
  <si>
    <t>可通行车货宽度</t>
  </si>
  <si>
    <t>拆除光栅可通行宽度</t>
  </si>
  <si>
    <t>互通立交桥下可通行高度</t>
  </si>
  <si>
    <t>长度</t>
  </si>
  <si>
    <t>宽度</t>
  </si>
  <si>
    <t>一</t>
  </si>
  <si>
    <t>广西北投集团沿海高速公路分公司</t>
  </si>
  <si>
    <t>南宁南</t>
  </si>
  <si>
    <t>入口</t>
  </si>
  <si>
    <t>4.5m</t>
  </si>
  <si>
    <t>60M</t>
  </si>
  <si>
    <t>4.7m</t>
  </si>
  <si>
    <t>75m</t>
  </si>
  <si>
    <t>180.5m</t>
  </si>
  <si>
    <t>62m</t>
  </si>
  <si>
    <t>主线收费站</t>
  </si>
  <si>
    <t>出口</t>
  </si>
  <si>
    <t>80M</t>
  </si>
  <si>
    <t>5m</t>
  </si>
  <si>
    <t>那马</t>
  </si>
  <si>
    <t>50M</t>
  </si>
  <si>
    <t>5.3m</t>
  </si>
  <si>
    <t>59.2m</t>
  </si>
  <si>
    <t>65.24m</t>
  </si>
  <si>
    <t>48.8m</t>
  </si>
  <si>
    <t>5.5m</t>
  </si>
  <si>
    <t>大塘</t>
  </si>
  <si>
    <t>45M</t>
  </si>
  <si>
    <t>51m</t>
  </si>
  <si>
    <t>65.7m</t>
  </si>
  <si>
    <t>32.55m</t>
  </si>
  <si>
    <t>那陈</t>
  </si>
  <si>
    <t>4.6m</t>
  </si>
  <si>
    <t>60m</t>
  </si>
  <si>
    <t>41.5m</t>
  </si>
  <si>
    <t>46.9m</t>
  </si>
  <si>
    <t>吴圩南</t>
  </si>
  <si>
    <t>59.59m</t>
  </si>
  <si>
    <t>82.86m</t>
  </si>
  <si>
    <t>57.53m</t>
  </si>
  <si>
    <t>钦州西</t>
  </si>
  <si>
    <t>3.4m</t>
  </si>
  <si>
    <t>/</t>
  </si>
  <si>
    <t>350m</t>
  </si>
  <si>
    <t>76m</t>
  </si>
  <si>
    <t>140m</t>
  </si>
  <si>
    <t>目前养护技术暂时无法测量可通行车货长度</t>
  </si>
  <si>
    <t>6.4m</t>
  </si>
  <si>
    <t>10m</t>
  </si>
  <si>
    <t>那丽</t>
  </si>
  <si>
    <t>3.45m</t>
  </si>
  <si>
    <t>4.55m</t>
  </si>
  <si>
    <t>5.43m</t>
  </si>
  <si>
    <t>18m</t>
  </si>
  <si>
    <t>100m</t>
  </si>
  <si>
    <t>可通行车货长度不具备测量技术和能力</t>
  </si>
  <si>
    <t>3.25m</t>
  </si>
  <si>
    <t>4.70m</t>
  </si>
  <si>
    <t>5.55m</t>
  </si>
  <si>
    <t>钦州港</t>
  </si>
  <si>
    <t>4.80m</t>
  </si>
  <si>
    <t>5.60m</t>
  </si>
  <si>
    <t>7.47m</t>
  </si>
  <si>
    <t>105m</t>
  </si>
  <si>
    <t>56m</t>
  </si>
  <si>
    <t>125m</t>
  </si>
  <si>
    <t>7.71m</t>
  </si>
  <si>
    <t>茅尾海</t>
  </si>
  <si>
    <t>5.90m</t>
  </si>
  <si>
    <t>242m</t>
  </si>
  <si>
    <t>103m</t>
  </si>
  <si>
    <t>212m</t>
  </si>
  <si>
    <t>6.00m</t>
  </si>
  <si>
    <t>大寺</t>
  </si>
  <si>
    <t>3.44m</t>
  </si>
  <si>
    <t>4.1m</t>
  </si>
  <si>
    <t>4.45m</t>
  </si>
  <si>
    <t>5.1m</t>
  </si>
  <si>
    <t>52m</t>
  </si>
  <si>
    <t>56.8m</t>
  </si>
  <si>
    <t>53m</t>
  </si>
  <si>
    <t>3.2m</t>
  </si>
  <si>
    <t>防城港站</t>
  </si>
  <si>
    <t>无互通立交桥，收费站入口可通行高度6m</t>
  </si>
  <si>
    <t>220m</t>
  </si>
  <si>
    <t>110m</t>
  </si>
  <si>
    <t>120m</t>
  </si>
  <si>
    <t>7.4m</t>
  </si>
  <si>
    <t>无互通立交桥，收费站出口可通行高度6m</t>
  </si>
  <si>
    <t>防城站</t>
  </si>
  <si>
    <t>70m</t>
  </si>
  <si>
    <t>4m</t>
  </si>
  <si>
    <t>6m</t>
  </si>
  <si>
    <t>防城北站</t>
  </si>
  <si>
    <t>5.7m</t>
  </si>
  <si>
    <t>30m</t>
  </si>
  <si>
    <t>64m</t>
  </si>
  <si>
    <t>43m</t>
  </si>
  <si>
    <t>5.8m</t>
  </si>
  <si>
    <t>华石站</t>
  </si>
  <si>
    <t>38m</t>
  </si>
  <si>
    <t>55m</t>
  </si>
  <si>
    <t>5.2m</t>
  </si>
  <si>
    <t>6.5m</t>
  </si>
  <si>
    <t>江平站</t>
  </si>
  <si>
    <t>50m</t>
  </si>
  <si>
    <t>36m</t>
  </si>
  <si>
    <t>40m</t>
  </si>
  <si>
    <t>32m</t>
  </si>
  <si>
    <t>7.5m</t>
  </si>
  <si>
    <t>东兴站</t>
  </si>
  <si>
    <t>6.3m</t>
  </si>
  <si>
    <t>160m</t>
  </si>
  <si>
    <t>80m</t>
  </si>
  <si>
    <t>合浦站</t>
  </si>
  <si>
    <t>4.8m</t>
  </si>
  <si>
    <t>6.2m</t>
  </si>
  <si>
    <t>129.4m</t>
  </si>
  <si>
    <t>67.5m</t>
  </si>
  <si>
    <t>34.5m</t>
  </si>
  <si>
    <t>156m</t>
  </si>
  <si>
    <t>1、可通行长度因涉及互通立交桥匝道转弯和转入超宽车道等因素，不具备测量技术和能力；2、光栅不可拆卸。</t>
  </si>
  <si>
    <t>3.15m</t>
  </si>
  <si>
    <t>7.8m</t>
  </si>
  <si>
    <t>星岛湖站</t>
  </si>
  <si>
    <t>3.5m</t>
  </si>
  <si>
    <t>103.3m</t>
  </si>
  <si>
    <t>37.2m</t>
  </si>
  <si>
    <t>90.3m</t>
  </si>
  <si>
    <t>36.4m</t>
  </si>
  <si>
    <t>7m</t>
  </si>
  <si>
    <t>十字路站</t>
  </si>
  <si>
    <t>3.7m</t>
  </si>
  <si>
    <t>31.2m</t>
  </si>
  <si>
    <t>27.1m</t>
  </si>
  <si>
    <t>39m</t>
  </si>
  <si>
    <t>28.5m</t>
  </si>
  <si>
    <t>石湾北站</t>
  </si>
  <si>
    <t>6.6m</t>
  </si>
  <si>
    <t>66m</t>
  </si>
  <si>
    <t>20m</t>
  </si>
  <si>
    <t>19m</t>
  </si>
  <si>
    <t>可通行长度因涉及匝道转弯，不具备测量技术和能力</t>
  </si>
  <si>
    <t>3.30m</t>
  </si>
  <si>
    <t>白沙站</t>
  </si>
  <si>
    <t>42.2m</t>
  </si>
  <si>
    <t>26.8m</t>
  </si>
  <si>
    <t>4.2m</t>
  </si>
  <si>
    <t>山口站</t>
  </si>
  <si>
    <t>4.9m</t>
  </si>
  <si>
    <t>46.3m</t>
  </si>
  <si>
    <t>24.5m</t>
  </si>
  <si>
    <t>60.5m</t>
  </si>
  <si>
    <t>桂海站</t>
  </si>
  <si>
    <t>122.2m</t>
  </si>
  <si>
    <t>56.7m</t>
  </si>
  <si>
    <t>165.4m</t>
  </si>
  <si>
    <t>省界站
已拆除</t>
  </si>
  <si>
    <t>张黄</t>
  </si>
  <si>
    <t>41m</t>
  </si>
  <si>
    <t>28m</t>
  </si>
  <si>
    <t>龙门</t>
  </si>
  <si>
    <t>浦北</t>
  </si>
  <si>
    <t>福旺</t>
  </si>
  <si>
    <t>3.40m</t>
  </si>
  <si>
    <t>寨圩</t>
  </si>
  <si>
    <t>木梓</t>
  </si>
  <si>
    <t>南间</t>
  </si>
  <si>
    <t>3.58m</t>
  </si>
  <si>
    <t>二</t>
  </si>
  <si>
    <t>广西交通投资集团南宁高速公路运营有限公司</t>
  </si>
  <si>
    <t>南宁东</t>
  </si>
  <si>
    <t>运营公司暂不具备可通行长度测量技术</t>
  </si>
  <si>
    <t>南宁港</t>
  </si>
  <si>
    <t>1、可通行车货长度无法测量；2、拆除光栅后还有其他设施。</t>
  </si>
  <si>
    <t>八鲤</t>
  </si>
  <si>
    <t>新江</t>
  </si>
  <si>
    <t>伶俐</t>
  </si>
  <si>
    <t>六景</t>
  </si>
  <si>
    <t>古辣</t>
  </si>
  <si>
    <t>宾阳东</t>
  </si>
  <si>
    <t>小平阳</t>
  </si>
  <si>
    <t>石埠</t>
  </si>
  <si>
    <t>坛洛</t>
  </si>
  <si>
    <t>高峰</t>
  </si>
  <si>
    <t>五塘</t>
  </si>
  <si>
    <t>吴圩</t>
  </si>
  <si>
    <t>非南宁分中心辖区</t>
  </si>
  <si>
    <t>沙井</t>
  </si>
  <si>
    <t>玉洞西</t>
  </si>
  <si>
    <t>安吉</t>
  </si>
  <si>
    <t>伊岭岩</t>
  </si>
  <si>
    <t>武鸣</t>
  </si>
  <si>
    <t>府城</t>
  </si>
  <si>
    <t>马山</t>
  </si>
  <si>
    <t>都安</t>
  </si>
  <si>
    <t>安吉东</t>
  </si>
  <si>
    <t>三里</t>
  </si>
  <si>
    <t>上林</t>
  </si>
  <si>
    <t>西燕</t>
  </si>
  <si>
    <t>古零</t>
  </si>
  <si>
    <t>马山南</t>
  </si>
  <si>
    <t>周鹿</t>
  </si>
  <si>
    <t>四塘</t>
  </si>
  <si>
    <t>坡造</t>
  </si>
  <si>
    <t>平果北</t>
  </si>
  <si>
    <t>三</t>
  </si>
  <si>
    <t>广西交通投资集团柳州高速公路运营有限公司</t>
  </si>
  <si>
    <t>寺山</t>
  </si>
  <si>
    <t>40米</t>
  </si>
  <si>
    <t>11米</t>
  </si>
  <si>
    <t>20米</t>
  </si>
  <si>
    <t>超宽车道可通行长度因涉及互通立交桥匝道转弯和转入超宽车道等因素，不具备测量技术和能力。</t>
  </si>
  <si>
    <t>30米</t>
  </si>
  <si>
    <t>武宣南</t>
  </si>
  <si>
    <t>21.8米</t>
  </si>
  <si>
    <t>武宣东</t>
  </si>
  <si>
    <t>16.7米</t>
  </si>
  <si>
    <t>27.5米</t>
  </si>
  <si>
    <t>武宣北</t>
  </si>
  <si>
    <t>50米</t>
  </si>
  <si>
    <t>可通行长度因涉及互通立交桥匝道转弯和转入超宽车道等因素，不具备测量技术和能力</t>
  </si>
  <si>
    <t>22.1米</t>
  </si>
  <si>
    <t>象州</t>
  </si>
  <si>
    <t>互通立交桥下可通行高度：应急车道为4.8米</t>
  </si>
  <si>
    <t>38.3米</t>
  </si>
  <si>
    <t>出口无上跨天桥</t>
  </si>
  <si>
    <t>马坪</t>
  </si>
  <si>
    <t>来宾南</t>
  </si>
  <si>
    <t>16.4米</t>
  </si>
  <si>
    <t>27.9米</t>
  </si>
  <si>
    <t>来宾东</t>
  </si>
  <si>
    <t>60米</t>
  </si>
  <si>
    <t>52米</t>
  </si>
  <si>
    <t>凤凰站</t>
  </si>
  <si>
    <t>27米</t>
  </si>
  <si>
    <t>16米</t>
  </si>
  <si>
    <t>迁江站</t>
  </si>
  <si>
    <t>129米</t>
  </si>
  <si>
    <t>33米</t>
  </si>
  <si>
    <t>32.4米</t>
  </si>
  <si>
    <t>来宾北</t>
  </si>
  <si>
    <t>70米</t>
  </si>
  <si>
    <t>65米</t>
  </si>
  <si>
    <t>无地磅</t>
  </si>
  <si>
    <t>鹿寨</t>
  </si>
  <si>
    <t>不具备测量的技术与能力</t>
  </si>
  <si>
    <t>雒容</t>
  </si>
  <si>
    <t>官塘</t>
  </si>
  <si>
    <t>江口</t>
  </si>
  <si>
    <t>里雍</t>
  </si>
  <si>
    <t>象州北</t>
  </si>
  <si>
    <t>柳州东站</t>
  </si>
  <si>
    <t>入口1</t>
  </si>
  <si>
    <t>1、可通行车货长度因不具备测量技术和能力而无法确定；2、柳州东入口两个超宽车道均无称重设备，入口称重设备数据来源于外广场入口劝返处称重设备尺寸。</t>
  </si>
  <si>
    <t>出口1</t>
  </si>
  <si>
    <t>入口2</t>
  </si>
  <si>
    <t>出口2</t>
  </si>
  <si>
    <t>新兴站</t>
  </si>
  <si>
    <t>1、可通行车货长度因不具备测量技术和能力而无法确定；2、新兴收费站入口1车道内无称重设备，入口1称重设备宽度数据来源于外广场入口称重设备尺寸。</t>
  </si>
  <si>
    <t>柳江站</t>
  </si>
  <si>
    <t>柳江收费站入口称重设备与超宽车道分开。可通行车货长度不具备测量技术和能力。</t>
  </si>
  <si>
    <t>可通行车货长度不具备测量技术和能力。</t>
  </si>
  <si>
    <t>太阳村站</t>
  </si>
  <si>
    <t>35-40</t>
  </si>
  <si>
    <t>16-20</t>
  </si>
  <si>
    <t>31-37</t>
  </si>
  <si>
    <t>25-31</t>
  </si>
  <si>
    <t>太阳村收费站入口称重设备与超宽车道分开。可通行车货长度不具备测量技术和能力。</t>
  </si>
  <si>
    <t>柳州北站</t>
  </si>
  <si>
    <t>洛埠站</t>
  </si>
  <si>
    <t>此站为主线立交</t>
  </si>
  <si>
    <t>未安装称重设备</t>
  </si>
  <si>
    <t>洛满东站</t>
  </si>
  <si>
    <t>三江南</t>
  </si>
  <si>
    <t>大浪</t>
  </si>
  <si>
    <t>融安</t>
  </si>
  <si>
    <t>融水</t>
  </si>
  <si>
    <t>潭头</t>
  </si>
  <si>
    <t>柳城东</t>
  </si>
  <si>
    <t>凤山</t>
  </si>
  <si>
    <t>荔浦站</t>
  </si>
  <si>
    <t>蒲芦站</t>
  </si>
  <si>
    <t>寨沙站</t>
  </si>
  <si>
    <t>全州站</t>
  </si>
  <si>
    <t>可通行车货长度无法实际测量</t>
  </si>
  <si>
    <t>黄沙河站</t>
  </si>
  <si>
    <t>桂湘站</t>
  </si>
  <si>
    <t>桂湘新站</t>
  </si>
  <si>
    <t>石塘站</t>
  </si>
  <si>
    <t>灌阳北站</t>
  </si>
  <si>
    <t>文市站</t>
  </si>
  <si>
    <t>永安关站</t>
  </si>
  <si>
    <t>苏桥站</t>
  </si>
  <si>
    <t>可通行车货长度，不具备测量技术和能力</t>
  </si>
  <si>
    <t>永福站</t>
  </si>
  <si>
    <t>波寨站</t>
  </si>
  <si>
    <t>黄冕站</t>
  </si>
  <si>
    <t>四</t>
  </si>
  <si>
    <t>广西交通投资集团百色高速公路运营有限公司</t>
  </si>
  <si>
    <t>百务</t>
  </si>
  <si>
    <t>德保</t>
  </si>
  <si>
    <t>德保南</t>
  </si>
  <si>
    <t>武平</t>
  </si>
  <si>
    <t>靖西</t>
  </si>
  <si>
    <t>禄垌</t>
  </si>
  <si>
    <t>三合</t>
  </si>
  <si>
    <t>坡荷</t>
  </si>
  <si>
    <t>那坡</t>
  </si>
  <si>
    <t>那桑</t>
  </si>
  <si>
    <t>地州</t>
  </si>
  <si>
    <t>上坝</t>
  </si>
  <si>
    <t>龙邦</t>
  </si>
  <si>
    <t>百色</t>
  </si>
  <si>
    <t>50-100</t>
  </si>
  <si>
    <t>百色西</t>
  </si>
  <si>
    <t>阳圩</t>
  </si>
  <si>
    <t>永乐</t>
  </si>
  <si>
    <t>下塘</t>
  </si>
  <si>
    <t>百色北</t>
  </si>
  <si>
    <t>50-150</t>
  </si>
  <si>
    <t>50-105</t>
  </si>
  <si>
    <t>龙川</t>
  </si>
  <si>
    <t>汪甸</t>
  </si>
  <si>
    <t>田林</t>
  </si>
  <si>
    <t>潞城</t>
  </si>
  <si>
    <t>板桃</t>
  </si>
  <si>
    <t>旧州</t>
  </si>
  <si>
    <t>沙梨</t>
  </si>
  <si>
    <t>隆林</t>
  </si>
  <si>
    <t>罗村口</t>
  </si>
  <si>
    <t>伶站</t>
  </si>
  <si>
    <t>凌云</t>
  </si>
  <si>
    <t>加尤</t>
  </si>
  <si>
    <t>新化</t>
  </si>
  <si>
    <t>乐业</t>
  </si>
  <si>
    <t>逻西</t>
  </si>
  <si>
    <t>下老</t>
  </si>
  <si>
    <t>五</t>
  </si>
  <si>
    <t>广西交通投资集团梧州高速公路运营有限公司</t>
  </si>
  <si>
    <t>岭脚</t>
  </si>
  <si>
    <t>藤县北</t>
  </si>
  <si>
    <t>和平</t>
  </si>
  <si>
    <t>平南东</t>
  </si>
  <si>
    <t>大鹏</t>
  </si>
  <si>
    <t>百丈</t>
  </si>
  <si>
    <t>寺村</t>
  </si>
  <si>
    <t>六巷</t>
  </si>
  <si>
    <t>梧州东</t>
  </si>
  <si>
    <t>\</t>
  </si>
  <si>
    <t>4.65m</t>
  </si>
  <si>
    <t>73.7m</t>
  </si>
  <si>
    <t>1.可通行长度因涉及互通立交桥匝道转弯和转入超宽车道等因素，不具备测量技术和能力。2.光栅不可拆卸。</t>
  </si>
  <si>
    <t>3.6m</t>
  </si>
  <si>
    <t>夏郢</t>
  </si>
  <si>
    <t>4.3m</t>
  </si>
  <si>
    <t>34.3m</t>
  </si>
  <si>
    <t>90m</t>
  </si>
  <si>
    <t>塘源</t>
  </si>
  <si>
    <t>61.9m</t>
  </si>
  <si>
    <t>社学</t>
  </si>
  <si>
    <t>39.7m</t>
  </si>
  <si>
    <t>梧州北</t>
  </si>
  <si>
    <t>50.5m</t>
  </si>
  <si>
    <t>省际梧肇</t>
  </si>
  <si>
    <t>贺州
收费站</t>
  </si>
  <si>
    <t>可通车货行长度因涉及互通立交桥匝道转弯和转入超宽车道等因素，不具备测量技术和能力</t>
  </si>
  <si>
    <t>钟山
收费站
（回龙）</t>
  </si>
  <si>
    <t>英家
收费站</t>
  </si>
  <si>
    <t>同安
收费站</t>
  </si>
  <si>
    <t>二塘
收费站</t>
  </si>
  <si>
    <t>黄姚
收费站</t>
  </si>
  <si>
    <t>可通车货行长度因涉及互通立交桥匝道转弯和转入超宽车道等因素，不具备测量条件</t>
  </si>
  <si>
    <t>潮江
收费站</t>
  </si>
  <si>
    <t>富罗
收费站</t>
  </si>
  <si>
    <t>三合
收费站</t>
  </si>
  <si>
    <t>六</t>
  </si>
  <si>
    <t>广西交通投资集团钦州高速公路运营有限公司</t>
  </si>
  <si>
    <t>中马园区收费站</t>
  </si>
  <si>
    <t>3.86m</t>
  </si>
  <si>
    <t>5.00m</t>
  </si>
  <si>
    <t>127m</t>
  </si>
  <si>
    <t>115m</t>
  </si>
  <si>
    <t>121m</t>
  </si>
  <si>
    <t>不具备测量技术和能力</t>
  </si>
  <si>
    <t>4.35m</t>
  </si>
  <si>
    <t>金桔收费站</t>
  </si>
  <si>
    <t>3.85m</t>
  </si>
  <si>
    <t>4.40m</t>
  </si>
  <si>
    <t>5.10m</t>
  </si>
  <si>
    <t>20.7m</t>
  </si>
  <si>
    <t>21.1m</t>
  </si>
  <si>
    <t>久隆收费站</t>
  </si>
  <si>
    <t>21m</t>
  </si>
  <si>
    <t>陆屋镇收费站</t>
  </si>
  <si>
    <t>旧州收费站</t>
  </si>
  <si>
    <t>新福收费站</t>
  </si>
  <si>
    <t>平朗收费站</t>
  </si>
  <si>
    <t>峦城收费站</t>
  </si>
  <si>
    <t>八寨沟收费站</t>
  </si>
  <si>
    <t xml:space="preserve">  入：11.4  出：10</t>
  </si>
  <si>
    <t>超宽车道可通行车货长度不限制</t>
  </si>
  <si>
    <t>上思收费站</t>
  </si>
  <si>
    <t>入：7.5  出：8.7</t>
  </si>
  <si>
    <t>七门收费站</t>
  </si>
  <si>
    <t>入：14.4  出：13.4</t>
  </si>
  <si>
    <t>柳桥收费站</t>
  </si>
  <si>
    <t>入：10.3  出：10.4</t>
  </si>
  <si>
    <t>罗白收费站</t>
  </si>
  <si>
    <t>可通行长度测量不具备测量技术和能力</t>
  </si>
  <si>
    <t>七</t>
  </si>
  <si>
    <t>广西交通投资集团玉林高速公路运营有限公司</t>
  </si>
  <si>
    <t>玉林东</t>
  </si>
  <si>
    <t>1.可通行长度因涉及互通立交桥匝道转弯和转入超宽车道等因素，不具备测量技术能力。2.光栅不可拆卸。</t>
  </si>
  <si>
    <t>塘岸</t>
  </si>
  <si>
    <t>玉林南</t>
  </si>
  <si>
    <t>1.可通行长度因涉及互通立交桥匝道转弯和转入超宽车道等因素，不具备测量技术能力。2.光栅不可拆卸。3.玉林南至沙田路段有四座桥应急路肩限高4.5m。</t>
  </si>
  <si>
    <t>沙田</t>
  </si>
  <si>
    <t>博白</t>
  </si>
  <si>
    <t>46.7m</t>
  </si>
  <si>
    <t>43.8m</t>
  </si>
  <si>
    <t>94m</t>
  </si>
  <si>
    <t>旺茂</t>
  </si>
  <si>
    <t>3.8m</t>
  </si>
  <si>
    <t>17.8m</t>
  </si>
  <si>
    <t>20.2m</t>
  </si>
  <si>
    <t>东平</t>
  </si>
  <si>
    <t>71m</t>
  </si>
  <si>
    <t>17.5m</t>
  </si>
  <si>
    <t>3.35m</t>
  </si>
  <si>
    <t>5.45m</t>
  </si>
  <si>
    <t>松旺</t>
  </si>
  <si>
    <t>63.8m</t>
  </si>
  <si>
    <t>24.8m</t>
  </si>
  <si>
    <t>78.5m</t>
  </si>
  <si>
    <t>21.4m</t>
  </si>
  <si>
    <t>3.3m</t>
  </si>
  <si>
    <t>4.36m</t>
  </si>
  <si>
    <t>公馆</t>
  </si>
  <si>
    <t>4.15m</t>
  </si>
  <si>
    <t>23.6m</t>
  </si>
  <si>
    <t>18.7m</t>
  </si>
  <si>
    <t>南康</t>
  </si>
  <si>
    <t>71.7m</t>
  </si>
  <si>
    <t>18.2m</t>
  </si>
  <si>
    <t>3.9m</t>
  </si>
  <si>
    <t>4.18m</t>
  </si>
  <si>
    <t>铁山港</t>
  </si>
  <si>
    <t>158m</t>
  </si>
  <si>
    <t>36.8m</t>
  </si>
  <si>
    <t>194m</t>
  </si>
  <si>
    <t>3.63m</t>
  </si>
  <si>
    <t>八</t>
  </si>
  <si>
    <t>广西交通投资集团崇左高速公路有限公司</t>
  </si>
  <si>
    <t>苏圩</t>
  </si>
  <si>
    <t>光栅不可拆除，可通行长度测量不具备测量技术和能力</t>
  </si>
  <si>
    <t>扶绥</t>
  </si>
  <si>
    <t>渠黎</t>
  </si>
  <si>
    <t>渠旧</t>
  </si>
  <si>
    <t>崇左</t>
  </si>
  <si>
    <t>天西</t>
  </si>
  <si>
    <t>花山</t>
  </si>
  <si>
    <t>宁明</t>
  </si>
  <si>
    <t>夏石</t>
  </si>
  <si>
    <t>凭祥出口</t>
  </si>
  <si>
    <t>凭祥入口</t>
  </si>
  <si>
    <t>崇左东</t>
  </si>
  <si>
    <t>崇左北</t>
  </si>
  <si>
    <t>新和</t>
  </si>
  <si>
    <t>大新</t>
  </si>
  <si>
    <t>大新西</t>
  </si>
  <si>
    <t>天等</t>
  </si>
  <si>
    <t>德天</t>
  </si>
  <si>
    <t>通灵</t>
  </si>
  <si>
    <t>化峒</t>
  </si>
  <si>
    <t>上金</t>
  </si>
  <si>
    <t>崇水分公司</t>
  </si>
  <si>
    <t>龙州</t>
  </si>
  <si>
    <t>下冻</t>
  </si>
  <si>
    <t>水口</t>
  </si>
  <si>
    <t>九</t>
  </si>
  <si>
    <t>广西交通投资集团河池高速公路运营有限公司</t>
  </si>
  <si>
    <t>柳城站</t>
  </si>
  <si>
    <t>35m</t>
  </si>
  <si>
    <t>9m</t>
  </si>
  <si>
    <t>34m</t>
  </si>
  <si>
    <t>15m</t>
  </si>
  <si>
    <t>六塘站</t>
  </si>
  <si>
    <t>27m</t>
  </si>
  <si>
    <t>9.4m</t>
  </si>
  <si>
    <t>11m</t>
  </si>
  <si>
    <t>洛东站</t>
  </si>
  <si>
    <t>3.2米</t>
  </si>
  <si>
    <t>3.7米</t>
  </si>
  <si>
    <t>4.4米</t>
  </si>
  <si>
    <t>5.3米</t>
  </si>
  <si>
    <t>38米</t>
  </si>
  <si>
    <t>4.5米</t>
  </si>
  <si>
    <t>4.3米</t>
  </si>
  <si>
    <t>宜州站</t>
  </si>
  <si>
    <t>3.8米</t>
  </si>
  <si>
    <t>9.8 米</t>
  </si>
  <si>
    <t>18.6m</t>
  </si>
  <si>
    <t>无互通立交</t>
  </si>
  <si>
    <t>45米</t>
  </si>
  <si>
    <t>5.8米</t>
  </si>
  <si>
    <t>11.5米</t>
  </si>
  <si>
    <t>48m</t>
  </si>
  <si>
    <t>26m</t>
  </si>
  <si>
    <t>宜州西</t>
  </si>
  <si>
    <t>26米</t>
  </si>
  <si>
    <t>4.7米</t>
  </si>
  <si>
    <t>5.4米</t>
  </si>
  <si>
    <t>3.1米</t>
  </si>
  <si>
    <t>75米</t>
  </si>
  <si>
    <t>5米</t>
  </si>
  <si>
    <t>德胜站</t>
  </si>
  <si>
    <t>3.5米</t>
  </si>
  <si>
    <t>28米</t>
  </si>
  <si>
    <t>4.1米</t>
  </si>
  <si>
    <t>18.9m</t>
  </si>
  <si>
    <t>35.4m</t>
  </si>
  <si>
    <t>35.1m</t>
  </si>
  <si>
    <t>56米</t>
  </si>
  <si>
    <t>怀远站</t>
  </si>
  <si>
    <t>90米</t>
  </si>
  <si>
    <t>19.5m</t>
  </si>
  <si>
    <t>30.8m</t>
  </si>
  <si>
    <t>35.7m</t>
  </si>
  <si>
    <t>63米</t>
  </si>
  <si>
    <t>4.2米</t>
  </si>
  <si>
    <t>河池东</t>
  </si>
  <si>
    <t>5.5米</t>
  </si>
  <si>
    <t>5.6米</t>
  </si>
  <si>
    <t>47米</t>
  </si>
  <si>
    <t>22米</t>
  </si>
  <si>
    <t>49米</t>
  </si>
  <si>
    <t>105米</t>
  </si>
  <si>
    <t>4米</t>
  </si>
  <si>
    <t>5.7米</t>
  </si>
  <si>
    <t>河池西</t>
  </si>
  <si>
    <t>24米</t>
  </si>
  <si>
    <t>57米</t>
  </si>
  <si>
    <t>48米</t>
  </si>
  <si>
    <t>可通行货车长度因涉及互通立交匝道转弯和转入超宽车道等因素,不具备测量技术和能力</t>
  </si>
  <si>
    <t>龙头</t>
  </si>
  <si>
    <t>23米</t>
  </si>
  <si>
    <t>都安北收费站</t>
  </si>
  <si>
    <t>永安收费站</t>
  </si>
  <si>
    <t>水任</t>
  </si>
  <si>
    <t>侧岭</t>
  </si>
  <si>
    <t>无限制</t>
  </si>
  <si>
    <t>南丹</t>
  </si>
  <si>
    <t>芒场</t>
  </si>
  <si>
    <t>六寨</t>
  </si>
  <si>
    <t>隘洞收费站</t>
  </si>
  <si>
    <t>长老收费站</t>
  </si>
  <si>
    <t>金城江机场收费站</t>
  </si>
  <si>
    <t>所略</t>
  </si>
  <si>
    <t>巴马北</t>
  </si>
  <si>
    <t>武篆</t>
  </si>
  <si>
    <t>东兰</t>
  </si>
  <si>
    <t>桂黔六寨</t>
  </si>
  <si>
    <t>十</t>
  </si>
  <si>
    <t>招商公路桂林公司</t>
  </si>
  <si>
    <t>兴安城南站</t>
  </si>
  <si>
    <t>长度不具备测量技术和能力</t>
  </si>
  <si>
    <t>溶江站</t>
  </si>
  <si>
    <t>灵川西站</t>
  </si>
  <si>
    <t>桂林北站</t>
  </si>
  <si>
    <t>灵川匝道站</t>
  </si>
  <si>
    <t>桂林七星站</t>
  </si>
  <si>
    <t>桂林高新站</t>
  </si>
  <si>
    <t>桂林象山站</t>
  </si>
  <si>
    <t>葡萄站</t>
  </si>
  <si>
    <t>高田站</t>
  </si>
  <si>
    <t>平乐站</t>
  </si>
  <si>
    <t>可通行车货长度不确定</t>
  </si>
  <si>
    <t>十一</t>
  </si>
  <si>
    <t>中铁建桂林投资有限公</t>
  </si>
  <si>
    <t>桂湘梅溪站</t>
  </si>
  <si>
    <t>八角寨收费站</t>
  </si>
  <si>
    <t>资源站</t>
  </si>
  <si>
    <t>中峰站</t>
  </si>
  <si>
    <t>华江猫儿山收费站</t>
  </si>
  <si>
    <t>十二</t>
  </si>
  <si>
    <t>南宁城市路桥投资管理有限责任公司</t>
  </si>
  <si>
    <t>南宁空港收费站</t>
  </si>
  <si>
    <t>344m</t>
  </si>
  <si>
    <t>117.3m</t>
  </si>
  <si>
    <t>320m</t>
  </si>
  <si>
    <t>那洪收费站</t>
  </si>
  <si>
    <t>132m</t>
  </si>
  <si>
    <t>93m</t>
  </si>
  <si>
    <t xml:space="preserve">五象西收费站 </t>
  </si>
  <si>
    <t>432m</t>
  </si>
  <si>
    <t>183m</t>
  </si>
  <si>
    <t>393m</t>
  </si>
  <si>
    <t>184m</t>
  </si>
  <si>
    <t>南宁吴圩机场第二高速公路</t>
  </si>
  <si>
    <t>十三</t>
  </si>
  <si>
    <t>广西新长江高速公路有限责任公司</t>
  </si>
  <si>
    <t>横县</t>
  </si>
  <si>
    <t>1、可通行长度因涉及互通立交桥匝道转弯和转入超宽车道等因素，不具备测量技术和能力。2、光栅不可拆卸。</t>
  </si>
  <si>
    <t>云表</t>
  </si>
  <si>
    <t>贵港</t>
  </si>
  <si>
    <t>木格</t>
  </si>
  <si>
    <t>兴业</t>
  </si>
  <si>
    <t>十四</t>
  </si>
  <si>
    <t>广西龙光贵梧高速公路有限公司</t>
  </si>
  <si>
    <t>塘步</t>
  </si>
  <si>
    <t>39M</t>
  </si>
  <si>
    <t xml:space="preserve">最(宽)27M；
宽(窄)25M
</t>
  </si>
  <si>
    <t>66M</t>
  </si>
  <si>
    <t xml:space="preserve">最(宽)27M；
宽(窄)16M
</t>
  </si>
  <si>
    <t>1、可通行长度因涉及互通立交桥匝道转弯和转入超宽车道等因素，不具备测量技术和能力。
2、光栅不可拆除。</t>
  </si>
  <si>
    <t>藤县</t>
  </si>
  <si>
    <t>52M</t>
  </si>
  <si>
    <t>最(宽)27M；最(窄)18M</t>
  </si>
  <si>
    <t>71.4M</t>
  </si>
  <si>
    <t>最(宽）27.4M   ；最(窄)19M</t>
  </si>
  <si>
    <t>1、可通行长度因涉及互通立交桥匝道转弯和转入超宽车道等因素，不具备测量技术和能力。2、光栅不可拆除。</t>
  </si>
  <si>
    <t>新庆</t>
  </si>
  <si>
    <t>70M</t>
  </si>
  <si>
    <t xml:space="preserve">最(宽)27M；最(窄)21M
</t>
  </si>
  <si>
    <t>72M</t>
  </si>
  <si>
    <t>最(宽）27M     ；最(窄)12M</t>
  </si>
  <si>
    <t>大安</t>
  </si>
  <si>
    <t>23M</t>
  </si>
  <si>
    <t>最(宽）23M；最(窄)21M</t>
  </si>
  <si>
    <t>21M</t>
  </si>
  <si>
    <t>平南</t>
  </si>
  <si>
    <t>最（宽）31M；
最（窄）20M</t>
  </si>
  <si>
    <t>55M</t>
  </si>
  <si>
    <t>最（宽）32M；
最（窄）19M</t>
  </si>
  <si>
    <t>社坡</t>
  </si>
  <si>
    <t>3.8M</t>
  </si>
  <si>
    <t>4.2M</t>
  </si>
  <si>
    <t>5.1M</t>
  </si>
  <si>
    <t>5M</t>
  </si>
  <si>
    <t>45.5M</t>
  </si>
  <si>
    <t>最(宽)33M     ；最(窄)24M</t>
  </si>
  <si>
    <t>56M</t>
  </si>
  <si>
    <t>最(宽)33M；最(窄)20M</t>
  </si>
  <si>
    <t>可通行长度因涉及互通立交桥匝道转弯和转入超宽车道等因素，不具备测量技术和能力.</t>
  </si>
  <si>
    <t>3.1M</t>
  </si>
  <si>
    <t>4M</t>
  </si>
  <si>
    <t>桂平</t>
  </si>
  <si>
    <t>4.5M</t>
  </si>
  <si>
    <t>90M</t>
  </si>
  <si>
    <t xml:space="preserve">最(宽)63M  最；(窄)53.7M </t>
  </si>
  <si>
    <t>74.3M</t>
  </si>
  <si>
    <t xml:space="preserve">最(宽)65M  最；(窄)56.8M </t>
  </si>
  <si>
    <t>桂平西</t>
  </si>
  <si>
    <t>58M</t>
  </si>
  <si>
    <t>最(宽）28.1M     ；最(窄）24.2M</t>
  </si>
  <si>
    <t>最(宽）27.4M；最(窄）14.1M</t>
  </si>
  <si>
    <t>贵港东</t>
  </si>
  <si>
    <t>61M</t>
  </si>
  <si>
    <t>最（宽）47.9M；
最（窄）22M</t>
  </si>
  <si>
    <t>74M</t>
  </si>
  <si>
    <t>最（宽）48.7M；
最（窄）25.2M</t>
  </si>
  <si>
    <t>贵港南</t>
  </si>
  <si>
    <t>最（宽）49M；最（窄)33M</t>
  </si>
  <si>
    <t>最（宽）51M；最（窄）16.4M</t>
  </si>
  <si>
    <t>十五</t>
  </si>
  <si>
    <t>广西梧州岑梧高速公路有限公司</t>
  </si>
  <si>
    <t>梧州南收费站</t>
  </si>
  <si>
    <t>16.4m</t>
  </si>
  <si>
    <t xml:space="preserve">1.可通行长度因涉及互通立交桥匝道转弯和转入超宽车道等因素，不具备测量技术和能力。2.光栅不可拆卸。 </t>
  </si>
  <si>
    <t>32.6m</t>
  </si>
  <si>
    <t>新地收费站</t>
  </si>
  <si>
    <t>11.1m</t>
  </si>
  <si>
    <t>糯垌收费站</t>
  </si>
  <si>
    <t>12m</t>
  </si>
  <si>
    <t>25m</t>
  </si>
  <si>
    <t>岑溪收费站</t>
  </si>
  <si>
    <t>15.1m</t>
  </si>
  <si>
    <t>21.8m</t>
  </si>
  <si>
    <t>十六</t>
  </si>
  <si>
    <t>广西越秀苍郁高速公路有限公司</t>
  </si>
  <si>
    <t>桂东收费站</t>
  </si>
  <si>
    <t>107m</t>
  </si>
  <si>
    <t>最小宽度25m；最大宽度62.55m</t>
  </si>
  <si>
    <t>147.27m</t>
  </si>
  <si>
    <t>最小宽度31.34m；最大宽度62.55m</t>
  </si>
  <si>
    <t>十七</t>
  </si>
  <si>
    <t>广西龙光广贺高速公路有限公司</t>
  </si>
  <si>
    <t>贺州东</t>
  </si>
  <si>
    <t>102m</t>
  </si>
  <si>
    <t>49m</t>
  </si>
  <si>
    <t>87m</t>
  </si>
  <si>
    <t>立交：贺州东互通跨线桥</t>
  </si>
  <si>
    <t>贺街收费站</t>
  </si>
  <si>
    <t>33m</t>
  </si>
  <si>
    <t>立交：贺街互通跨线桥</t>
  </si>
  <si>
    <t>46m</t>
  </si>
  <si>
    <t>梅花收费站</t>
  </si>
  <si>
    <t>28.3m</t>
  </si>
  <si>
    <t>22m</t>
  </si>
  <si>
    <t>立交：梅花匝道桥</t>
  </si>
  <si>
    <t>信都收费站</t>
  </si>
  <si>
    <t>65m</t>
  </si>
  <si>
    <t>立交：信都跨线桥</t>
  </si>
  <si>
    <t>灵峰收费站</t>
  </si>
  <si>
    <t>立交：灵峰中桥</t>
  </si>
  <si>
    <t>十八</t>
  </si>
  <si>
    <t>中冶（广西）马梧高速公路建设发展有限公司</t>
  </si>
  <si>
    <t>梧州</t>
  </si>
  <si>
    <t>130m</t>
  </si>
  <si>
    <t>可通行长度因涉及互通立交桥匝道转弯和转入超宽车道等因素，不具备测量技术和能力。</t>
  </si>
  <si>
    <t>倒水</t>
  </si>
  <si>
    <t>45m</t>
  </si>
  <si>
    <t>23m</t>
  </si>
  <si>
    <t>1、可通行长度因涉及互通立交桥匝道转弯和转入超宽车道等因素，不具备测量技术和能力；2、无立交。</t>
  </si>
  <si>
    <t>梧州西</t>
  </si>
  <si>
    <t>4.4m</t>
  </si>
  <si>
    <t>武岭</t>
  </si>
  <si>
    <t>十九</t>
  </si>
  <si>
    <t>广西全兴高速公路发展有限公司</t>
  </si>
  <si>
    <t>兴安</t>
  </si>
  <si>
    <t>界首</t>
  </si>
  <si>
    <t>全州凤凰</t>
  </si>
  <si>
    <t>全州西</t>
  </si>
  <si>
    <t>二十</t>
  </si>
  <si>
    <t>桂林市机场路管理有限公司</t>
  </si>
  <si>
    <t>僚田站</t>
  </si>
  <si>
    <t xml:space="preserve">广场入口（33）   </t>
  </si>
  <si>
    <t xml:space="preserve">广场入口（41）   </t>
  </si>
  <si>
    <t>收费站端（83）</t>
  </si>
  <si>
    <t>机场口站</t>
  </si>
  <si>
    <t xml:space="preserve">广场入口（31）   </t>
  </si>
  <si>
    <t>可通行车货长度，不具备测量技术和能力，无互通立交</t>
  </si>
  <si>
    <t>收费站端（43）</t>
  </si>
  <si>
    <t>二十一</t>
  </si>
  <si>
    <t>广西坛百高速公路有限公司</t>
  </si>
  <si>
    <t>那桐收费站</t>
  </si>
  <si>
    <t>小林收费站</t>
  </si>
  <si>
    <t>隆安收费站</t>
  </si>
  <si>
    <t>平果收费站</t>
  </si>
  <si>
    <t>平果铝收费站</t>
  </si>
  <si>
    <t>思林收费站</t>
  </si>
  <si>
    <t>田东收费站</t>
  </si>
  <si>
    <t>祥周收费站</t>
  </si>
  <si>
    <t>田阳收费站</t>
  </si>
  <si>
    <t>那坡镇收费站</t>
  </si>
  <si>
    <t>百东新区收费站</t>
  </si>
  <si>
    <t>百色东收 费站</t>
  </si>
  <si>
    <t>二十二</t>
  </si>
  <si>
    <t>广西岑罗高速公路有限责任公司</t>
  </si>
  <si>
    <t>岑溪东</t>
  </si>
  <si>
    <t>3.89M</t>
  </si>
  <si>
    <t>9.15M</t>
  </si>
  <si>
    <t>最（宽）45M
最（窄）22M</t>
  </si>
  <si>
    <t>最（宽）45M
最（窄）15M</t>
  </si>
  <si>
    <t>1.大队公章已上交发展中心。2.可通行长度因涉及互通立交桥匝道转弯和转入超宽车道等因素，不具备测量技术和能力。</t>
  </si>
  <si>
    <t>3.4M</t>
  </si>
  <si>
    <t>归义</t>
  </si>
  <si>
    <t>最（宽）23M
最（窄）16.5M</t>
  </si>
  <si>
    <t>最（宽）23M
最（窄）10.5M</t>
  </si>
  <si>
    <t>筋竹</t>
  </si>
  <si>
    <t>5.6M</t>
  </si>
  <si>
    <t>6M</t>
  </si>
  <si>
    <t>最（宽）23M
最（窄）16M</t>
  </si>
  <si>
    <t>大隆</t>
  </si>
  <si>
    <t>16m</t>
  </si>
  <si>
    <t>水汶</t>
  </si>
  <si>
    <t>5.6m</t>
  </si>
  <si>
    <t>77m</t>
  </si>
  <si>
    <t>23.3m</t>
  </si>
  <si>
    <t>8.55m</t>
  </si>
  <si>
    <t>旺田</t>
  </si>
  <si>
    <t>横垌</t>
  </si>
  <si>
    <t>二十三</t>
  </si>
  <si>
    <t>广西桂三高速公路有限公司</t>
  </si>
  <si>
    <t>五通</t>
  </si>
  <si>
    <t>16.7m</t>
  </si>
  <si>
    <t>54m</t>
  </si>
  <si>
    <t>32.9m</t>
  </si>
  <si>
    <t>宛田</t>
  </si>
  <si>
    <t>22.1m</t>
  </si>
  <si>
    <t>龙胜</t>
  </si>
  <si>
    <t>瓢里</t>
  </si>
  <si>
    <t>11.3m</t>
  </si>
  <si>
    <t>桂湘思陇</t>
  </si>
  <si>
    <t>29.1m</t>
  </si>
  <si>
    <t>三江北</t>
  </si>
  <si>
    <t>27.5m</t>
  </si>
  <si>
    <t>独峒</t>
  </si>
  <si>
    <t>桂黔独峒</t>
  </si>
  <si>
    <t>二十四</t>
  </si>
  <si>
    <t>贺州市正赢富钟高速公路有限公司</t>
  </si>
  <si>
    <t>钟山西</t>
  </si>
  <si>
    <t>柳家</t>
  </si>
  <si>
    <t>24m</t>
  </si>
  <si>
    <t>富阳</t>
  </si>
  <si>
    <t>城北</t>
  </si>
  <si>
    <t>麦岭</t>
  </si>
  <si>
    <t>湘桂富川</t>
  </si>
  <si>
    <t>二十五</t>
  </si>
  <si>
    <t>广西新恒通高速公路有限公司昭平运营管理中心</t>
  </si>
  <si>
    <t>清塘</t>
  </si>
  <si>
    <t>15.5m</t>
  </si>
  <si>
    <t>21.5m</t>
  </si>
  <si>
    <t>超宽车道可通行车货长度因涉及互通立交桥匝道转弯和转入超宽车道等因素，不具备测量技术和能力</t>
  </si>
  <si>
    <t>莲塘</t>
  </si>
  <si>
    <t>昭平</t>
  </si>
  <si>
    <t>二十六</t>
  </si>
  <si>
    <t>中铁岑兴公司</t>
  </si>
  <si>
    <t>玉林（玉林北）</t>
  </si>
  <si>
    <t>寒山</t>
  </si>
  <si>
    <t>北流</t>
  </si>
  <si>
    <t>山围</t>
  </si>
  <si>
    <t>4.25m</t>
  </si>
  <si>
    <t>9.6m</t>
  </si>
  <si>
    <t>1.可通行长度因涉及互通立交桥匝道转弯和转入超宽车道等因素，不具备测量技术和能力。2.光栅不可拆卸 。</t>
  </si>
  <si>
    <t>马路</t>
  </si>
  <si>
    <t>47m</t>
  </si>
  <si>
    <t>13.5m</t>
  </si>
  <si>
    <t>22.5m</t>
  </si>
  <si>
    <t>容县</t>
  </si>
  <si>
    <t>7.7m</t>
  </si>
  <si>
    <t>昙容镇</t>
  </si>
  <si>
    <t>10.5m</t>
  </si>
  <si>
    <t>二十七</t>
  </si>
  <si>
    <t>广西中交贵隆高速公路发展有限公司</t>
  </si>
  <si>
    <t>宾阳</t>
  </si>
  <si>
    <t>52.6m</t>
  </si>
  <si>
    <t>1.可通行车货长度：因涉及互通立交桥匝道转弯和转入超宽车道等因素，不具备测量技术和能力。2.光栅附近有设备遮挡</t>
  </si>
  <si>
    <t>中华</t>
  </si>
  <si>
    <t>35.5m</t>
  </si>
  <si>
    <t>1.可通行车货长度：因涉及互通立交桥匝道转弯和转入超宽车道等因素，不具备测量技术和能力。3.光栅附近有设备遮挡</t>
  </si>
  <si>
    <t>黎塘</t>
  </si>
  <si>
    <t>1.可通行车货长度：因涉及互通立交桥匝道转弯和转入超宽车道等因素，不具备测量技术和能力。4.光栅附近有设备遮挡</t>
  </si>
  <si>
    <t>覃塘</t>
  </si>
  <si>
    <t>1.可通行车货长度：因涉及互通立交桥匝道转弯和转入超宽车道等因素，不具备测量技术和能力。5.光栅附近有设备遮挡</t>
  </si>
  <si>
    <t>贵港北</t>
  </si>
  <si>
    <t>69.7m</t>
  </si>
  <si>
    <t>1.可通行车货长度：因涉及互通立交桥匝道转弯和转入超宽车道等因素，不具备测量技术和能力。6.光栅附近有设备遮挡</t>
  </si>
  <si>
    <t>庆丰</t>
  </si>
  <si>
    <t>1.可通行车货长度：因涉及互通立交桥匝道转弯和转入超宽车道等因素，不具备测量技术和能力。7.光栅附近有设备遮挡</t>
  </si>
  <si>
    <t>思陇</t>
  </si>
  <si>
    <t>58m</t>
  </si>
  <si>
    <t>32.3m</t>
  </si>
  <si>
    <t>33.3m</t>
  </si>
  <si>
    <t>光栅在护栏外</t>
  </si>
  <si>
    <t>武鸣东</t>
  </si>
  <si>
    <t>62.4m</t>
  </si>
  <si>
    <t>200m</t>
  </si>
  <si>
    <t>61.5m</t>
  </si>
  <si>
    <t>锣圩</t>
  </si>
  <si>
    <t>4.75m</t>
  </si>
  <si>
    <t>99m</t>
  </si>
  <si>
    <t>33.5m</t>
  </si>
  <si>
    <t>丁当</t>
  </si>
  <si>
    <t>5.4m</t>
  </si>
  <si>
    <t>45.2m</t>
  </si>
  <si>
    <t>71.6m</t>
  </si>
  <si>
    <t>35.6m</t>
  </si>
  <si>
    <t>广西高速公路运营公司大件运输征求意见联系人名单</t>
  </si>
  <si>
    <t>公司名称</t>
  </si>
  <si>
    <t>公司邮箱</t>
  </si>
  <si>
    <t>收费站数量</t>
  </si>
  <si>
    <t>联系人姓名</t>
  </si>
  <si>
    <t>联系方式</t>
  </si>
  <si>
    <t>桂湘富川、麦岭站、城北站、富阳站、柳家站、钟山西站</t>
  </si>
  <si>
    <t>韦长念</t>
  </si>
  <si>
    <t xml:space="preserve">0774-8970020
</t>
  </si>
  <si>
    <t>czgs2009@163.com</t>
  </si>
  <si>
    <t>苏圩、扶绥、渠黎、渠旧、崇左、天西、花山、宁明、夏石、凭祥、崇左东、崇左北、新和、大新、大新西、天等、德天、通灵、化垌</t>
  </si>
  <si>
    <t>卢维</t>
  </si>
  <si>
    <t xml:space="preserve">0771-5960026
</t>
  </si>
  <si>
    <t>gljcl3660099@163.com</t>
  </si>
  <si>
    <t>僚田、机场口</t>
  </si>
  <si>
    <t>张明刚</t>
  </si>
  <si>
    <t>桂湘站、黄沙河、全州站、永安关、文市站、灌阳北、石塘站、永福站、波寨站、黄冕站、苏桥站、鹿寨站、雒容站、官塘站、象州北站、里雍站、江口站、荔浦站、蒲芦站、寨沙站、新兴站、柳州东站、柳江站、太阳村、洛埠站、柳州北、洛满东、凤凰站、来宾北站、迁江站、来宾东、来宾南、武宣南、寺山站、马坪站、象州站、武宣北、武宣东、三江南站、大浪站、融安站、融水站、潭头站、柳城东、凤山站</t>
  </si>
  <si>
    <t>林君寿</t>
  </si>
  <si>
    <t xml:space="preserve">0772-3519041
</t>
  </si>
  <si>
    <t>3146491913@qq.com</t>
  </si>
  <si>
    <t>五通、宛田、龙胜、瓢里、桂湘思陇、三江北、独峒、桂黔独峒</t>
  </si>
  <si>
    <t>谢应源</t>
  </si>
  <si>
    <t>塘步、藤县、新庆、大安、平南、社坡、桂平、桂平西、贵港东、贵港南</t>
  </si>
  <si>
    <t>陈迎</t>
  </si>
  <si>
    <t>座机：0775-4539001、0775-4539019
手机：18269245700</t>
  </si>
  <si>
    <t>0775-4539019为监控室电话</t>
  </si>
  <si>
    <t>寺村、百丈、六巷、大鹏、平南东、藤县北、和平、岭脚、梧州东、省界梧肇、社学、塘源、夏郢、梧州东、三合、富罗、黄姚、潮江、中心、贺州、同安、英家、平乐二塘</t>
  </si>
  <si>
    <t>梁瀚城</t>
  </si>
  <si>
    <t xml:space="preserve">0774-2280926
</t>
  </si>
  <si>
    <t>玉林东、塘岸、玉林南、沙田、博白、旺茂、东平、松旺、公馆、南康、铁山港主线</t>
  </si>
  <si>
    <t>陈锦</t>
  </si>
  <si>
    <t>0775-3113806</t>
  </si>
  <si>
    <t>gxxcj2004@163.com</t>
  </si>
  <si>
    <t>横县收费站、云表收费站、贵港收费站、木格收费站、兴业收费站</t>
  </si>
  <si>
    <t>原小强</t>
  </si>
  <si>
    <t>招商公路桂林公司（广西桂梧高速公路桂阳段投资建设有限公司）</t>
  </si>
  <si>
    <t>高田、白沙、葡萄、六塘</t>
  </si>
  <si>
    <t>赵锦泉</t>
  </si>
  <si>
    <t xml:space="preserve">0773-3117678
</t>
  </si>
  <si>
    <t>招商公路桂林公司（广西桂兴高速公路投资建设有限公司）</t>
  </si>
  <si>
    <t>桂林北、灵川西、溶江、兴安城南</t>
  </si>
  <si>
    <t>招商公路桂林公司（广西华通高速公路有限公司）</t>
  </si>
  <si>
    <t>平乐</t>
  </si>
  <si>
    <t>招商公路桂林公司（桂林港建高速公路有限公司）</t>
  </si>
  <si>
    <t>象山、高新、七星、灵川匝道</t>
  </si>
  <si>
    <t>0773-3117678
13978268756</t>
  </si>
  <si>
    <t xml:space="preserve">0775-4539001
0775-4539019
</t>
  </si>
  <si>
    <t>215761986@qq.com</t>
  </si>
  <si>
    <t>横垌、筋竹、归义、岑溪东、旺田、大隆、水汶</t>
  </si>
  <si>
    <t>颜锦荣</t>
  </si>
  <si>
    <t xml:space="preserve">0774-3203999
</t>
  </si>
  <si>
    <t>929839170@qq.com</t>
  </si>
  <si>
    <t>兴安、界首、全州西、凤凰</t>
  </si>
  <si>
    <t>唐瑜</t>
  </si>
  <si>
    <t>qinzhougaosu@163.com</t>
  </si>
  <si>
    <t>罗白、柳桥、七门、上思、八寨沟、中马园、金桔、久隆、陆屋、旧州、新福、平朗、峦城</t>
  </si>
  <si>
    <t>周君林</t>
  </si>
  <si>
    <t xml:space="preserve">0777-2560063
</t>
  </si>
  <si>
    <t>gxtbgsgl@163.com</t>
  </si>
  <si>
    <t>那桐、小林、隆安、平果、平果铝、思林、田东、祥周、田阳、那坡镇、百东新区、百色东收费站</t>
  </si>
  <si>
    <t>李晓明</t>
  </si>
  <si>
    <t xml:space="preserve">0771-5811531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</si>
</sst>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0_ "/>
    <numFmt numFmtId="179" formatCode="0.00_ "/>
    <numFmt numFmtId="180" formatCode="&quot;&quot;#&quot;&quot;&quot;M&quot;"/>
  </numFmts>
  <fonts count="35">
    <font>
      <sz val="11"/>
      <color theme="1"/>
      <name val="宋体"/>
      <charset val="134"/>
      <scheme val="minor"/>
    </font>
    <font>
      <sz val="11"/>
      <color theme="1"/>
      <name val="仿宋_GB2312"/>
      <charset val="134"/>
    </font>
    <font>
      <b/>
      <sz val="26"/>
      <color theme="1"/>
      <name val="仿宋_GB2312"/>
      <charset val="134"/>
    </font>
    <font>
      <sz val="14"/>
      <color theme="1"/>
      <name val="仿宋_GB2312"/>
      <charset val="134"/>
    </font>
    <font>
      <sz val="12"/>
      <color theme="1"/>
      <name val="仿宋_GB2312"/>
      <charset val="134"/>
    </font>
    <font>
      <u/>
      <sz val="12"/>
      <color rgb="FF0000FF"/>
      <name val="仿宋_GB2312"/>
      <charset val="134"/>
    </font>
    <font>
      <u/>
      <sz val="12"/>
      <color rgb="FF800080"/>
      <name val="仿宋_GB2312"/>
      <charset val="134"/>
    </font>
    <font>
      <b/>
      <sz val="11"/>
      <color theme="1"/>
      <name val="宋体"/>
      <charset val="134"/>
      <scheme val="minor"/>
    </font>
    <font>
      <sz val="12"/>
      <name val="仿宋_GB2312"/>
      <charset val="134"/>
    </font>
    <font>
      <b/>
      <sz val="26"/>
      <name val="仿宋_GB2312"/>
      <charset val="134"/>
    </font>
    <font>
      <b/>
      <sz val="12"/>
      <name val="仿宋_GB2312"/>
      <charset val="134"/>
    </font>
    <font>
      <b/>
      <sz val="16"/>
      <name val="仿宋_GB2312"/>
      <charset val="134"/>
    </font>
    <font>
      <sz val="12"/>
      <name val="Calibri"/>
      <family val="2"/>
    </font>
    <font>
      <sz val="11"/>
      <name val="仿宋_GB2312"/>
      <charset val="134"/>
    </font>
    <font>
      <sz val="9"/>
      <name val="仿宋_GB2312"/>
      <charset val="134"/>
    </font>
    <font>
      <sz val="10"/>
      <name val="仿宋_GB2312"/>
      <charset val="134"/>
    </font>
    <font>
      <b/>
      <sz val="16"/>
      <name val="宋体"/>
      <charset val="134"/>
      <scheme val="minor"/>
    </font>
    <font>
      <sz val="11"/>
      <name val="宋体"/>
      <charset val="134"/>
      <scheme val="minor"/>
    </font>
    <font>
      <sz val="11"/>
      <name val="宋体"/>
      <charset val="134"/>
    </font>
    <font>
      <sz val="12"/>
      <name val="仿宋_GB2312"/>
      <family val="3"/>
      <charset val="134"/>
    </font>
    <font>
      <sz val="8"/>
      <name val="仿宋_GB2312"/>
      <charset val="134"/>
    </font>
    <font>
      <sz val="10"/>
      <name val="仿宋_GB2312"/>
      <family val="3"/>
      <charset val="134"/>
    </font>
    <font>
      <b/>
      <sz val="14"/>
      <name val="仿宋_GB2312"/>
      <charset val="134"/>
    </font>
    <font>
      <b/>
      <sz val="10"/>
      <name val="仿宋_GB2312"/>
      <charset val="134"/>
    </font>
    <font>
      <sz val="12"/>
      <name val="仿宋"/>
      <charset val="134"/>
    </font>
    <font>
      <sz val="11"/>
      <color theme="1"/>
      <name val="宋体"/>
      <charset val="134"/>
      <scheme val="minor"/>
    </font>
    <font>
      <sz val="11"/>
      <color indexed="8"/>
      <name val="宋体"/>
      <charset val="134"/>
    </font>
    <font>
      <u/>
      <sz val="11"/>
      <color rgb="FF0000FF"/>
      <name val="宋体"/>
      <charset val="134"/>
      <scheme val="minor"/>
    </font>
    <font>
      <sz val="12"/>
      <name val="宋体"/>
      <charset val="134"/>
    </font>
    <font>
      <sz val="24"/>
      <name val="仿宋_GB2312"/>
      <charset val="134"/>
    </font>
    <font>
      <b/>
      <sz val="9"/>
      <name val="宋体"/>
      <charset val="134"/>
    </font>
    <font>
      <sz val="9"/>
      <name val="宋体"/>
      <charset val="134"/>
    </font>
    <font>
      <sz val="9"/>
      <name val="Tahoma"/>
      <family val="2"/>
    </font>
    <font>
      <b/>
      <sz val="9"/>
      <name val="Tahoma"/>
      <family val="2"/>
    </font>
    <font>
      <sz val="9"/>
      <name val="宋体"/>
      <family val="3"/>
      <charset val="134"/>
      <scheme val="minor"/>
    </font>
  </fonts>
  <fills count="2">
    <fill>
      <patternFill patternType="none"/>
    </fill>
    <fill>
      <patternFill patternType="gray125"/>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0">
    <xf numFmtId="0" fontId="0" fillId="0" borderId="0">
      <alignment vertical="center"/>
    </xf>
    <xf numFmtId="0" fontId="27" fillId="0" borderId="0" applyNumberFormat="0" applyFill="0" applyBorder="0" applyAlignment="0" applyProtection="0">
      <alignment vertical="center"/>
    </xf>
    <xf numFmtId="0" fontId="25" fillId="0" borderId="0">
      <alignment vertical="center"/>
    </xf>
    <xf numFmtId="0" fontId="25" fillId="0" borderId="0">
      <alignment vertical="center"/>
    </xf>
    <xf numFmtId="0" fontId="26" fillId="0" borderId="0">
      <alignment vertical="center"/>
    </xf>
    <xf numFmtId="0" fontId="26" fillId="0" borderId="0">
      <alignment vertical="center"/>
    </xf>
    <xf numFmtId="0" fontId="25" fillId="0" borderId="0">
      <alignment vertical="center"/>
    </xf>
    <xf numFmtId="0" fontId="25" fillId="0" borderId="0">
      <alignment vertical="center"/>
    </xf>
    <xf numFmtId="0" fontId="28" fillId="0" borderId="0">
      <alignment vertical="center"/>
    </xf>
    <xf numFmtId="0" fontId="27" fillId="0" borderId="0" applyNumberFormat="0" applyFill="0" applyBorder="0" applyAlignment="0" applyProtection="0">
      <alignment vertical="center"/>
    </xf>
  </cellStyleXfs>
  <cellXfs count="185">
    <xf numFmtId="0" fontId="0" fillId="0" borderId="0" xfId="0">
      <alignment vertical="center"/>
    </xf>
    <xf numFmtId="0" fontId="0" fillId="0" borderId="0" xfId="0" applyAlignment="1">
      <alignment vertical="center" wrapText="1"/>
    </xf>
    <xf numFmtId="0" fontId="1"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5" fillId="0" borderId="2" xfId="1" applyFont="1" applyBorder="1" applyAlignment="1">
      <alignment horizontal="left" vertical="center" wrapText="1"/>
    </xf>
    <xf numFmtId="0" fontId="5" fillId="0" borderId="2" xfId="1" applyFont="1" applyFill="1" applyBorder="1" applyAlignment="1">
      <alignment horizontal="left" vertical="center" wrapText="1"/>
    </xf>
    <xf numFmtId="12" fontId="4" fillId="0" borderId="2" xfId="0" applyNumberFormat="1" applyFont="1" applyBorder="1" applyAlignment="1">
      <alignment horizontal="left" vertical="center" wrapText="1"/>
    </xf>
    <xf numFmtId="0" fontId="4" fillId="0" borderId="2" xfId="0" applyFont="1" applyFill="1" applyBorder="1" applyAlignment="1">
      <alignment vertical="center" wrapText="1"/>
    </xf>
    <xf numFmtId="0" fontId="6" fillId="0" borderId="2" xfId="1" applyFont="1" applyBorder="1" applyAlignment="1">
      <alignment horizontal="left" vertical="center" wrapText="1"/>
    </xf>
    <xf numFmtId="0" fontId="0" fillId="0" borderId="0" xfId="0"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ill="1">
      <alignment vertical="center"/>
    </xf>
    <xf numFmtId="0" fontId="0" fillId="0" borderId="0" xfId="0" applyFill="1" applyBorder="1">
      <alignment vertical="center"/>
    </xf>
    <xf numFmtId="0" fontId="0" fillId="0" borderId="0" xfId="0" applyFill="1" applyAlignment="1">
      <alignment horizontal="center" vertical="center" wrapText="1"/>
    </xf>
    <xf numFmtId="0" fontId="7" fillId="0" borderId="0" xfId="0" applyFont="1" applyFill="1">
      <alignment vertical="center"/>
    </xf>
    <xf numFmtId="0" fontId="0" fillId="0" borderId="0" xfId="0" applyFill="1" applyBorder="1" applyAlignment="1">
      <alignment vertical="center"/>
    </xf>
    <xf numFmtId="0" fontId="7" fillId="0" borderId="0" xfId="0" applyFont="1" applyFill="1" applyBorder="1" applyAlignment="1">
      <alignment vertical="center"/>
    </xf>
    <xf numFmtId="0" fontId="7" fillId="0" borderId="0" xfId="0" applyFont="1" applyFill="1">
      <alignment vertical="center"/>
    </xf>
    <xf numFmtId="0" fontId="0" fillId="0" borderId="0" xfId="0" applyFill="1">
      <alignment vertical="center"/>
    </xf>
    <xf numFmtId="0" fontId="8" fillId="0" borderId="0" xfId="0" applyFont="1" applyFill="1">
      <alignment vertical="center"/>
    </xf>
    <xf numFmtId="0" fontId="8"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shrinkToFit="1"/>
    </xf>
    <xf numFmtId="0" fontId="11" fillId="0" borderId="1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8" xfId="0" applyFont="1" applyFill="1" applyBorder="1" applyAlignment="1">
      <alignment horizontal="center" vertical="center"/>
    </xf>
    <xf numFmtId="0" fontId="12"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16" fillId="0" borderId="11" xfId="0" applyFont="1" applyFill="1" applyBorder="1" applyAlignment="1">
      <alignment horizontal="center" vertical="center"/>
    </xf>
    <xf numFmtId="178" fontId="8" fillId="0" borderId="2" xfId="0" applyNumberFormat="1"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8" fillId="0" borderId="2" xfId="3" applyFont="1" applyFill="1" applyBorder="1" applyAlignment="1">
      <alignment horizontal="center" vertical="center"/>
    </xf>
    <xf numFmtId="0" fontId="10" fillId="0" borderId="11" xfId="0" applyFont="1" applyFill="1" applyBorder="1" applyAlignment="1">
      <alignment horizontal="center" vertical="center"/>
    </xf>
    <xf numFmtId="0" fontId="8" fillId="0" borderId="5" xfId="3" applyFont="1" applyFill="1" applyBorder="1" applyAlignment="1">
      <alignment horizontal="center" vertical="center"/>
    </xf>
    <xf numFmtId="0" fontId="8" fillId="0" borderId="1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15" fillId="0" borderId="2" xfId="0"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1" fillId="0" borderId="11" xfId="0" applyFont="1" applyFill="1" applyBorder="1" applyAlignment="1">
      <alignment horizontal="center" vertical="center"/>
    </xf>
    <xf numFmtId="0" fontId="8" fillId="0" borderId="2" xfId="7" applyFont="1" applyFill="1" applyBorder="1" applyAlignment="1">
      <alignment horizontal="center" vertical="center"/>
    </xf>
    <xf numFmtId="0" fontId="8" fillId="0" borderId="2" xfId="8" applyFont="1" applyFill="1" applyBorder="1" applyAlignment="1">
      <alignment horizontal="center" vertical="center"/>
    </xf>
    <xf numFmtId="0" fontId="8" fillId="0" borderId="2" xfId="2" applyFont="1" applyFill="1" applyBorder="1" applyAlignment="1">
      <alignment horizontal="center" vertical="center"/>
    </xf>
    <xf numFmtId="0" fontId="10" fillId="0" borderId="2" xfId="8"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2" xfId="0" applyNumberFormat="1" applyFont="1" applyFill="1" applyBorder="1" applyAlignment="1">
      <alignment horizontal="center" vertical="center"/>
    </xf>
    <xf numFmtId="179" fontId="8" fillId="0" borderId="2" xfId="0"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1" fillId="0" borderId="11" xfId="0" applyFont="1" applyFill="1" applyBorder="1" applyAlignment="1">
      <alignment horizontal="center" vertical="center" wrapText="1"/>
    </xf>
    <xf numFmtId="0" fontId="8" fillId="0" borderId="2" xfId="3" applyFont="1" applyFill="1" applyBorder="1" applyAlignment="1">
      <alignment horizontal="center" vertical="center" wrapText="1" shrinkToFit="1"/>
    </xf>
    <xf numFmtId="178" fontId="8" fillId="0" borderId="2" xfId="3"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8" fillId="0" borderId="2" xfId="4" applyFont="1" applyFill="1" applyBorder="1" applyAlignment="1">
      <alignment horizontal="center" vertical="center"/>
    </xf>
    <xf numFmtId="2" fontId="8" fillId="0" borderId="2" xfId="4" applyNumberFormat="1" applyFont="1" applyFill="1" applyBorder="1" applyAlignment="1">
      <alignment horizontal="center" vertical="center"/>
    </xf>
    <xf numFmtId="0" fontId="8" fillId="0" borderId="2" xfId="6" applyFont="1" applyFill="1" applyBorder="1" applyAlignment="1">
      <alignment horizontal="center" vertical="center"/>
    </xf>
    <xf numFmtId="0" fontId="8" fillId="0" borderId="5" xfId="6" applyFont="1" applyFill="1" applyBorder="1" applyAlignment="1">
      <alignment horizontal="center" vertical="center"/>
    </xf>
    <xf numFmtId="0" fontId="11" fillId="0" borderId="2" xfId="0" applyFont="1" applyFill="1" applyBorder="1" applyAlignment="1">
      <alignment horizontal="center" vertical="center"/>
    </xf>
    <xf numFmtId="0" fontId="22" fillId="0" borderId="2" xfId="0" applyFont="1" applyFill="1" applyBorder="1" applyAlignment="1">
      <alignment horizontal="center" vertical="center"/>
    </xf>
    <xf numFmtId="0" fontId="16" fillId="0" borderId="1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2" xfId="3" applyFont="1" applyFill="1" applyBorder="1" applyAlignment="1">
      <alignment horizontal="center" vertical="center"/>
    </xf>
    <xf numFmtId="180" fontId="24"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xf>
    <xf numFmtId="0" fontId="8" fillId="0" borderId="12" xfId="0" applyFont="1" applyFill="1" applyBorder="1" applyAlignment="1">
      <alignment horizontal="lef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3" xfId="6" applyFont="1" applyFill="1" applyBorder="1" applyAlignment="1">
      <alignment horizontal="left" vertical="center"/>
    </xf>
    <xf numFmtId="0" fontId="11" fillId="0" borderId="4" xfId="6" applyFont="1" applyFill="1" applyBorder="1" applyAlignment="1">
      <alignment horizontal="left" vertical="center"/>
    </xf>
    <xf numFmtId="0" fontId="11" fillId="0" borderId="12" xfId="6" applyFont="1" applyFill="1" applyBorder="1" applyAlignment="1">
      <alignment horizontal="left" vertical="center"/>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12" xfId="0" applyNumberFormat="1" applyFont="1" applyFill="1" applyBorder="1" applyAlignment="1">
      <alignment horizontal="left" vertical="center" wrapText="1"/>
    </xf>
    <xf numFmtId="0" fontId="11" fillId="0" borderId="2" xfId="0" applyFont="1" applyFill="1" applyBorder="1" applyAlignment="1">
      <alignment horizontal="left"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2"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9" fillId="0" borderId="2" xfId="0" applyFont="1" applyFill="1" applyBorder="1" applyAlignment="1">
      <alignment horizontal="center" vertical="center"/>
    </xf>
    <xf numFmtId="0" fontId="8" fillId="0" borderId="2" xfId="3" applyFont="1" applyFill="1" applyBorder="1" applyAlignment="1">
      <alignment horizontal="center" vertical="center"/>
    </xf>
    <xf numFmtId="0" fontId="8"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5" xfId="4" applyFont="1" applyFill="1" applyBorder="1" applyAlignment="1">
      <alignment horizontal="center" vertical="center" wrapText="1"/>
    </xf>
    <xf numFmtId="0" fontId="8" fillId="0" borderId="8" xfId="4" applyFont="1" applyFill="1" applyBorder="1" applyAlignment="1">
      <alignment horizontal="center" vertical="center" wrapText="1"/>
    </xf>
    <xf numFmtId="0" fontId="8" fillId="0" borderId="2" xfId="6"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8" fillId="0" borderId="5" xfId="8" applyFont="1" applyFill="1" applyBorder="1" applyAlignment="1">
      <alignment horizontal="center" vertical="center"/>
    </xf>
    <xf numFmtId="0" fontId="8" fillId="0" borderId="8" xfId="8" applyFont="1" applyFill="1" applyBorder="1" applyAlignment="1">
      <alignment horizontal="center" vertical="center"/>
    </xf>
    <xf numFmtId="0" fontId="8" fillId="0" borderId="5" xfId="3" applyFont="1" applyFill="1" applyBorder="1" applyAlignment="1">
      <alignment horizontal="center" vertical="center"/>
    </xf>
    <xf numFmtId="0" fontId="8" fillId="0" borderId="8" xfId="3" applyFont="1" applyFill="1" applyBorder="1" applyAlignment="1">
      <alignment horizontal="center" vertical="center"/>
    </xf>
    <xf numFmtId="179" fontId="8" fillId="0" borderId="5" xfId="0" applyNumberFormat="1" applyFont="1" applyFill="1" applyBorder="1" applyAlignment="1">
      <alignment horizontal="center" vertical="center"/>
    </xf>
    <xf numFmtId="179" fontId="8" fillId="0" borderId="8" xfId="0" applyNumberFormat="1" applyFont="1" applyFill="1" applyBorder="1" applyAlignment="1">
      <alignment horizontal="center" vertical="center"/>
    </xf>
    <xf numFmtId="0" fontId="8" fillId="0" borderId="5" xfId="6" applyFont="1" applyFill="1" applyBorder="1" applyAlignment="1">
      <alignment horizontal="center" vertical="center"/>
    </xf>
    <xf numFmtId="0" fontId="8" fillId="0" borderId="8" xfId="6" applyFont="1" applyFill="1" applyBorder="1" applyAlignment="1">
      <alignment horizontal="center" vertical="center"/>
    </xf>
    <xf numFmtId="0" fontId="8" fillId="0" borderId="11"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0" fillId="0" borderId="2" xfId="0"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8"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5" fillId="0" borderId="5" xfId="3" applyNumberFormat="1" applyFont="1" applyFill="1" applyBorder="1" applyAlignment="1">
      <alignment horizontal="center" vertical="center" wrapText="1"/>
    </xf>
    <xf numFmtId="0" fontId="17" fillId="0" borderId="11" xfId="3" applyFont="1" applyFill="1" applyBorder="1" applyAlignment="1">
      <alignment horizontal="center" vertical="center"/>
    </xf>
    <xf numFmtId="0" fontId="17" fillId="0" borderId="8" xfId="3" applyFont="1" applyFill="1" applyBorder="1" applyAlignment="1">
      <alignment horizontal="center" vertical="center"/>
    </xf>
    <xf numFmtId="0" fontId="15" fillId="0" borderId="5" xfId="0" applyNumberFormat="1" applyFont="1" applyFill="1" applyBorder="1" applyAlignment="1">
      <alignment horizontal="center" vertical="center" wrapText="1"/>
    </xf>
    <xf numFmtId="0" fontId="15" fillId="0" borderId="8" xfId="0" applyNumberFormat="1"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8" xfId="3" applyFont="1" applyFill="1" applyBorder="1" applyAlignment="1">
      <alignment horizontal="center" vertical="center" wrapText="1"/>
    </xf>
    <xf numFmtId="0" fontId="15" fillId="0" borderId="11" xfId="0"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0" fontId="15" fillId="0" borderId="5" xfId="3" applyFont="1" applyFill="1" applyBorder="1" applyAlignment="1">
      <alignment horizontal="center" vertical="center"/>
    </xf>
    <xf numFmtId="0" fontId="15" fillId="0" borderId="8" xfId="3" applyFont="1" applyFill="1" applyBorder="1" applyAlignment="1">
      <alignment horizontal="center" vertical="center"/>
    </xf>
    <xf numFmtId="0" fontId="8" fillId="0" borderId="5" xfId="7" applyFont="1" applyFill="1" applyBorder="1" applyAlignment="1">
      <alignment horizontal="center" vertical="center"/>
    </xf>
    <xf numFmtId="0" fontId="8" fillId="0" borderId="8" xfId="7" applyFont="1" applyFill="1" applyBorder="1" applyAlignment="1">
      <alignment horizontal="center" vertical="center"/>
    </xf>
    <xf numFmtId="0" fontId="23" fillId="0" borderId="5"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2" fillId="0" borderId="0" xfId="0" applyFont="1" applyBorder="1" applyAlignment="1">
      <alignment horizontal="center" vertical="center"/>
    </xf>
    <xf numFmtId="31" fontId="3" fillId="0" borderId="1" xfId="0" applyNumberFormat="1" applyFont="1" applyBorder="1" applyAlignment="1">
      <alignment horizontal="center" vertical="center"/>
    </xf>
    <xf numFmtId="0" fontId="3" fillId="0" borderId="1" xfId="0" applyFont="1" applyBorder="1" applyAlignment="1">
      <alignment horizontal="center" vertical="center"/>
    </xf>
  </cellXfs>
  <cellStyles count="10">
    <cellStyle name="常规" xfId="0" builtinId="0"/>
    <cellStyle name="常规 2" xfId="5"/>
    <cellStyle name="常规 2 2" xfId="4"/>
    <cellStyle name="常规 3" xfId="6"/>
    <cellStyle name="常规 3 2" xfId="3"/>
    <cellStyle name="常规 4" xfId="7"/>
    <cellStyle name="常规 5" xfId="8"/>
    <cellStyle name="常规 6" xfId="2"/>
    <cellStyle name="超链接" xfId="1" builtinId="8"/>
    <cellStyle name="超链接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gxtbgsgl@163.com" TargetMode="External"/><Relationship Id="rId3" Type="http://schemas.openxmlformats.org/officeDocument/2006/relationships/hyperlink" Target="mailto:czgs2009@163.com" TargetMode="External"/><Relationship Id="rId7" Type="http://schemas.openxmlformats.org/officeDocument/2006/relationships/hyperlink" Target="mailto:929839170@qq.com" TargetMode="External"/><Relationship Id="rId2" Type="http://schemas.openxmlformats.org/officeDocument/2006/relationships/hyperlink" Target="mailto:gxxcj2004@163.com" TargetMode="External"/><Relationship Id="rId1" Type="http://schemas.openxmlformats.org/officeDocument/2006/relationships/hyperlink" Target="mailto:qinzhougaosu@163.com" TargetMode="External"/><Relationship Id="rId6" Type="http://schemas.openxmlformats.org/officeDocument/2006/relationships/hyperlink" Target="mailto:215761986@qq.com" TargetMode="External"/><Relationship Id="rId5" Type="http://schemas.openxmlformats.org/officeDocument/2006/relationships/hyperlink" Target="mailto:3146491913@qq.com" TargetMode="External"/><Relationship Id="rId4" Type="http://schemas.openxmlformats.org/officeDocument/2006/relationships/hyperlink" Target="mailto:gljcl3660099@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52"/>
  <sheetViews>
    <sheetView tabSelected="1" workbookViewId="0">
      <pane ySplit="5" topLeftCell="A6" activePane="bottomLeft" state="frozen"/>
      <selection pane="bottomLeft" activeCell="F124" sqref="F124"/>
    </sheetView>
  </sheetViews>
  <sheetFormatPr defaultColWidth="9" defaultRowHeight="35.1" customHeight="1"/>
  <cols>
    <col min="1" max="1" width="9.125" style="26" customWidth="1"/>
    <col min="2" max="2" width="8.125" style="26" customWidth="1"/>
    <col min="3" max="3" width="9" style="26" customWidth="1"/>
    <col min="4" max="8" width="7.625" style="26" customWidth="1"/>
    <col min="9" max="9" width="9.625" style="26" customWidth="1"/>
    <col min="10" max="10" width="11.125" style="26" customWidth="1"/>
    <col min="11" max="11" width="9.625" style="26" customWidth="1"/>
    <col min="12" max="12" width="11" style="26" customWidth="1"/>
    <col min="13" max="13" width="9.625" style="26" customWidth="1"/>
    <col min="14" max="16384" width="9" style="26"/>
  </cols>
  <sheetData>
    <row r="1" spans="1:13" ht="35.1" customHeight="1">
      <c r="A1" s="27"/>
      <c r="B1" s="86" t="s">
        <v>0</v>
      </c>
      <c r="C1" s="86"/>
      <c r="D1" s="86"/>
      <c r="E1" s="86"/>
      <c r="F1" s="86"/>
      <c r="G1" s="86"/>
      <c r="H1" s="86"/>
      <c r="I1" s="86"/>
      <c r="J1" s="86"/>
      <c r="K1" s="86"/>
      <c r="L1" s="86"/>
      <c r="M1" s="86"/>
    </row>
    <row r="2" spans="1:13" ht="26.1" customHeight="1">
      <c r="A2" s="87" t="s">
        <v>1</v>
      </c>
      <c r="B2" s="87"/>
      <c r="C2" s="87"/>
      <c r="D2" s="87"/>
      <c r="E2" s="87"/>
      <c r="F2" s="87"/>
      <c r="G2" s="87"/>
      <c r="H2" s="87"/>
      <c r="I2" s="87"/>
      <c r="J2" s="87"/>
      <c r="K2" s="87"/>
      <c r="L2" s="87"/>
      <c r="M2" s="87"/>
    </row>
    <row r="3" spans="1:13" ht="63" customHeight="1">
      <c r="A3" s="88" t="s">
        <v>2</v>
      </c>
      <c r="B3" s="89"/>
      <c r="C3" s="89"/>
      <c r="D3" s="89"/>
      <c r="E3" s="89"/>
      <c r="F3" s="89"/>
      <c r="G3" s="89"/>
      <c r="H3" s="89"/>
      <c r="I3" s="89"/>
      <c r="J3" s="89"/>
      <c r="K3" s="89"/>
      <c r="L3" s="89"/>
      <c r="M3" s="90"/>
    </row>
    <row r="4" spans="1:13" ht="35.1" customHeight="1">
      <c r="A4" s="107" t="s">
        <v>3</v>
      </c>
      <c r="B4" s="178" t="s">
        <v>4</v>
      </c>
      <c r="C4" s="179"/>
      <c r="D4" s="91" t="s">
        <v>5</v>
      </c>
      <c r="E4" s="92"/>
      <c r="F4" s="92"/>
      <c r="G4" s="92"/>
      <c r="H4" s="92"/>
      <c r="I4" s="91" t="s">
        <v>6</v>
      </c>
      <c r="J4" s="93"/>
      <c r="K4" s="91" t="s">
        <v>7</v>
      </c>
      <c r="L4" s="93"/>
      <c r="M4" s="149" t="s">
        <v>8</v>
      </c>
    </row>
    <row r="5" spans="1:13" ht="65.099999999999994" customHeight="1">
      <c r="A5" s="108"/>
      <c r="B5" s="180"/>
      <c r="C5" s="181"/>
      <c r="D5" s="29" t="s">
        <v>9</v>
      </c>
      <c r="E5" s="29" t="s">
        <v>10</v>
      </c>
      <c r="F5" s="29" t="s">
        <v>11</v>
      </c>
      <c r="G5" s="30" t="s">
        <v>12</v>
      </c>
      <c r="H5" s="30" t="s">
        <v>13</v>
      </c>
      <c r="I5" s="40" t="s">
        <v>14</v>
      </c>
      <c r="J5" s="40" t="s">
        <v>15</v>
      </c>
      <c r="K5" s="40" t="s">
        <v>14</v>
      </c>
      <c r="L5" s="40" t="s">
        <v>15</v>
      </c>
      <c r="M5" s="127"/>
    </row>
    <row r="6" spans="1:13" ht="39" customHeight="1">
      <c r="A6" s="31" t="s">
        <v>16</v>
      </c>
      <c r="B6" s="94" t="s">
        <v>17</v>
      </c>
      <c r="C6" s="95"/>
      <c r="D6" s="95"/>
      <c r="E6" s="95"/>
      <c r="F6" s="95"/>
      <c r="G6" s="95"/>
      <c r="H6" s="95"/>
      <c r="I6" s="95"/>
      <c r="J6" s="95"/>
      <c r="K6" s="95"/>
      <c r="L6" s="95"/>
      <c r="M6" s="96"/>
    </row>
    <row r="7" spans="1:13" ht="26.1" customHeight="1">
      <c r="A7" s="107">
        <v>1</v>
      </c>
      <c r="B7" s="107" t="s">
        <v>18</v>
      </c>
      <c r="C7" s="33" t="s">
        <v>19</v>
      </c>
      <c r="D7" s="33" t="s">
        <v>20</v>
      </c>
      <c r="E7" s="33" t="s">
        <v>21</v>
      </c>
      <c r="F7" s="33" t="s">
        <v>20</v>
      </c>
      <c r="G7" s="33" t="s">
        <v>22</v>
      </c>
      <c r="H7" s="33"/>
      <c r="I7" s="107" t="s">
        <v>23</v>
      </c>
      <c r="J7" s="107" t="s">
        <v>24</v>
      </c>
      <c r="K7" s="107" t="s">
        <v>25</v>
      </c>
      <c r="L7" s="107" t="s">
        <v>24</v>
      </c>
      <c r="M7" s="115" t="s">
        <v>26</v>
      </c>
    </row>
    <row r="8" spans="1:13" ht="26.1" customHeight="1">
      <c r="A8" s="108"/>
      <c r="B8" s="108"/>
      <c r="C8" s="33" t="s">
        <v>27</v>
      </c>
      <c r="D8" s="33" t="s">
        <v>20</v>
      </c>
      <c r="E8" s="33" t="s">
        <v>28</v>
      </c>
      <c r="F8" s="33" t="s">
        <v>20</v>
      </c>
      <c r="G8" s="33" t="s">
        <v>29</v>
      </c>
      <c r="H8" s="33"/>
      <c r="I8" s="108"/>
      <c r="J8" s="108"/>
      <c r="K8" s="108"/>
      <c r="L8" s="108"/>
      <c r="M8" s="116"/>
    </row>
    <row r="9" spans="1:13" ht="26.1" customHeight="1">
      <c r="A9" s="107">
        <v>2</v>
      </c>
      <c r="B9" s="112" t="s">
        <v>30</v>
      </c>
      <c r="C9" s="33" t="s">
        <v>19</v>
      </c>
      <c r="D9" s="33" t="s">
        <v>20</v>
      </c>
      <c r="E9" s="33" t="s">
        <v>31</v>
      </c>
      <c r="F9" s="33" t="s">
        <v>20</v>
      </c>
      <c r="G9" s="33" t="s">
        <v>32</v>
      </c>
      <c r="H9" s="33" t="s">
        <v>29</v>
      </c>
      <c r="I9" s="107" t="s">
        <v>33</v>
      </c>
      <c r="J9" s="107" t="s">
        <v>34</v>
      </c>
      <c r="K9" s="107" t="s">
        <v>35</v>
      </c>
      <c r="L9" s="107" t="s">
        <v>34</v>
      </c>
      <c r="M9" s="115"/>
    </row>
    <row r="10" spans="1:13" ht="26.1" customHeight="1">
      <c r="A10" s="108"/>
      <c r="B10" s="112"/>
      <c r="C10" s="33" t="s">
        <v>27</v>
      </c>
      <c r="D10" s="33" t="s">
        <v>20</v>
      </c>
      <c r="E10" s="33" t="s">
        <v>21</v>
      </c>
      <c r="F10" s="33" t="s">
        <v>20</v>
      </c>
      <c r="G10" s="33" t="s">
        <v>36</v>
      </c>
      <c r="H10" s="33" t="s">
        <v>29</v>
      </c>
      <c r="I10" s="108"/>
      <c r="J10" s="108"/>
      <c r="K10" s="108"/>
      <c r="L10" s="108"/>
      <c r="M10" s="116"/>
    </row>
    <row r="11" spans="1:13" ht="26.1" customHeight="1">
      <c r="A11" s="107">
        <v>3</v>
      </c>
      <c r="B11" s="112" t="s">
        <v>37</v>
      </c>
      <c r="C11" s="33" t="s">
        <v>19</v>
      </c>
      <c r="D11" s="33" t="s">
        <v>20</v>
      </c>
      <c r="E11" s="33" t="s">
        <v>38</v>
      </c>
      <c r="F11" s="33" t="s">
        <v>20</v>
      </c>
      <c r="G11" s="33" t="s">
        <v>29</v>
      </c>
      <c r="H11" s="33" t="s">
        <v>29</v>
      </c>
      <c r="I11" s="107" t="s">
        <v>39</v>
      </c>
      <c r="J11" s="107" t="s">
        <v>40</v>
      </c>
      <c r="K11" s="107" t="s">
        <v>41</v>
      </c>
      <c r="L11" s="107" t="s">
        <v>40</v>
      </c>
      <c r="M11" s="115"/>
    </row>
    <row r="12" spans="1:13" ht="26.1" customHeight="1">
      <c r="A12" s="108"/>
      <c r="B12" s="112"/>
      <c r="C12" s="33" t="s">
        <v>27</v>
      </c>
      <c r="D12" s="33" t="s">
        <v>20</v>
      </c>
      <c r="E12" s="33" t="s">
        <v>21</v>
      </c>
      <c r="F12" s="33" t="s">
        <v>20</v>
      </c>
      <c r="G12" s="33" t="s">
        <v>22</v>
      </c>
      <c r="H12" s="33" t="s">
        <v>29</v>
      </c>
      <c r="I12" s="108"/>
      <c r="J12" s="108"/>
      <c r="K12" s="108"/>
      <c r="L12" s="108"/>
      <c r="M12" s="116"/>
    </row>
    <row r="13" spans="1:13" ht="26.1" customHeight="1">
      <c r="A13" s="107">
        <v>4</v>
      </c>
      <c r="B13" s="112" t="s">
        <v>42</v>
      </c>
      <c r="C13" s="33" t="s">
        <v>19</v>
      </c>
      <c r="D13" s="33" t="s">
        <v>20</v>
      </c>
      <c r="E13" s="33" t="s">
        <v>31</v>
      </c>
      <c r="F13" s="33" t="s">
        <v>20</v>
      </c>
      <c r="G13" s="33" t="s">
        <v>43</v>
      </c>
      <c r="H13" s="33" t="s">
        <v>29</v>
      </c>
      <c r="I13" s="107" t="s">
        <v>44</v>
      </c>
      <c r="J13" s="107" t="s">
        <v>45</v>
      </c>
      <c r="K13" s="107" t="s">
        <v>46</v>
      </c>
      <c r="L13" s="107" t="s">
        <v>45</v>
      </c>
      <c r="M13" s="115"/>
    </row>
    <row r="14" spans="1:13" ht="26.1" customHeight="1">
      <c r="A14" s="108"/>
      <c r="B14" s="112"/>
      <c r="C14" s="33" t="s">
        <v>27</v>
      </c>
      <c r="D14" s="33" t="s">
        <v>20</v>
      </c>
      <c r="E14" s="33" t="s">
        <v>21</v>
      </c>
      <c r="F14" s="33" t="s">
        <v>20</v>
      </c>
      <c r="G14" s="33" t="s">
        <v>43</v>
      </c>
      <c r="H14" s="33" t="s">
        <v>29</v>
      </c>
      <c r="I14" s="108"/>
      <c r="J14" s="108"/>
      <c r="K14" s="108"/>
      <c r="L14" s="108"/>
      <c r="M14" s="116"/>
    </row>
    <row r="15" spans="1:13" ht="26.1" customHeight="1">
      <c r="A15" s="107">
        <v>5</v>
      </c>
      <c r="B15" s="112" t="s">
        <v>47</v>
      </c>
      <c r="C15" s="33" t="s">
        <v>19</v>
      </c>
      <c r="D15" s="33" t="s">
        <v>20</v>
      </c>
      <c r="E15" s="33" t="s">
        <v>21</v>
      </c>
      <c r="F15" s="33" t="s">
        <v>20</v>
      </c>
      <c r="G15" s="33" t="s">
        <v>43</v>
      </c>
      <c r="H15" s="33" t="s">
        <v>29</v>
      </c>
      <c r="I15" s="107" t="s">
        <v>48</v>
      </c>
      <c r="J15" s="107" t="s">
        <v>49</v>
      </c>
      <c r="K15" s="107" t="s">
        <v>50</v>
      </c>
      <c r="L15" s="107" t="s">
        <v>49</v>
      </c>
      <c r="M15" s="115"/>
    </row>
    <row r="16" spans="1:13" ht="26.1" customHeight="1">
      <c r="A16" s="108"/>
      <c r="B16" s="112"/>
      <c r="C16" s="33" t="s">
        <v>27</v>
      </c>
      <c r="D16" s="33" t="s">
        <v>20</v>
      </c>
      <c r="E16" s="33" t="s">
        <v>28</v>
      </c>
      <c r="F16" s="33" t="s">
        <v>20</v>
      </c>
      <c r="G16" s="33" t="s">
        <v>43</v>
      </c>
      <c r="H16" s="33" t="s">
        <v>29</v>
      </c>
      <c r="I16" s="108"/>
      <c r="J16" s="108"/>
      <c r="K16" s="108"/>
      <c r="L16" s="108"/>
      <c r="M16" s="116"/>
    </row>
    <row r="17" spans="1:13" ht="26.1" customHeight="1">
      <c r="A17" s="107">
        <v>6</v>
      </c>
      <c r="B17" s="112" t="s">
        <v>51</v>
      </c>
      <c r="C17" s="32" t="s">
        <v>19</v>
      </c>
      <c r="D17" s="33" t="s">
        <v>52</v>
      </c>
      <c r="E17" s="35" t="s">
        <v>53</v>
      </c>
      <c r="F17" s="33" t="s">
        <v>20</v>
      </c>
      <c r="G17" s="33" t="s">
        <v>32</v>
      </c>
      <c r="H17" s="33" t="s">
        <v>29</v>
      </c>
      <c r="I17" s="107" t="s">
        <v>54</v>
      </c>
      <c r="J17" s="107" t="s">
        <v>55</v>
      </c>
      <c r="K17" s="107" t="s">
        <v>56</v>
      </c>
      <c r="L17" s="107" t="s">
        <v>55</v>
      </c>
      <c r="M17" s="150" t="s">
        <v>57</v>
      </c>
    </row>
    <row r="18" spans="1:13" ht="26.1" customHeight="1">
      <c r="A18" s="108"/>
      <c r="B18" s="112"/>
      <c r="C18" s="33" t="s">
        <v>27</v>
      </c>
      <c r="D18" s="33" t="s">
        <v>52</v>
      </c>
      <c r="E18" s="35" t="s">
        <v>53</v>
      </c>
      <c r="F18" s="33" t="s">
        <v>58</v>
      </c>
      <c r="G18" s="33" t="s">
        <v>59</v>
      </c>
      <c r="H18" s="33" t="s">
        <v>29</v>
      </c>
      <c r="I18" s="108"/>
      <c r="J18" s="108"/>
      <c r="K18" s="108"/>
      <c r="L18" s="108"/>
      <c r="M18" s="151"/>
    </row>
    <row r="19" spans="1:13" ht="26.1" customHeight="1">
      <c r="A19" s="107">
        <v>7</v>
      </c>
      <c r="B19" s="112" t="s">
        <v>60</v>
      </c>
      <c r="C19" s="32" t="s">
        <v>19</v>
      </c>
      <c r="D19" s="33" t="s">
        <v>61</v>
      </c>
      <c r="E19" s="33" t="s">
        <v>53</v>
      </c>
      <c r="F19" s="33" t="s">
        <v>62</v>
      </c>
      <c r="G19" s="33">
        <v>4.55</v>
      </c>
      <c r="H19" s="33" t="s">
        <v>63</v>
      </c>
      <c r="I19" s="107" t="s">
        <v>23</v>
      </c>
      <c r="J19" s="107" t="s">
        <v>64</v>
      </c>
      <c r="K19" s="107" t="s">
        <v>65</v>
      </c>
      <c r="L19" s="107" t="s">
        <v>64</v>
      </c>
      <c r="M19" s="152" t="s">
        <v>66</v>
      </c>
    </row>
    <row r="20" spans="1:13" ht="26.1" customHeight="1">
      <c r="A20" s="108"/>
      <c r="B20" s="112"/>
      <c r="C20" s="33" t="s">
        <v>27</v>
      </c>
      <c r="D20" s="33" t="s">
        <v>67</v>
      </c>
      <c r="E20" s="33" t="s">
        <v>53</v>
      </c>
      <c r="F20" s="33" t="s">
        <v>68</v>
      </c>
      <c r="G20" s="33" t="s">
        <v>68</v>
      </c>
      <c r="H20" s="33" t="s">
        <v>69</v>
      </c>
      <c r="I20" s="108"/>
      <c r="J20" s="108"/>
      <c r="K20" s="108"/>
      <c r="L20" s="108"/>
      <c r="M20" s="153"/>
    </row>
    <row r="21" spans="1:13" ht="26.1" customHeight="1">
      <c r="A21" s="107">
        <v>8</v>
      </c>
      <c r="B21" s="112" t="s">
        <v>70</v>
      </c>
      <c r="C21" s="32" t="s">
        <v>19</v>
      </c>
      <c r="D21" s="33" t="s">
        <v>61</v>
      </c>
      <c r="E21" s="33" t="s">
        <v>53</v>
      </c>
      <c r="F21" s="33" t="s">
        <v>71</v>
      </c>
      <c r="G21" s="33" t="s">
        <v>72</v>
      </c>
      <c r="H21" s="33" t="s">
        <v>73</v>
      </c>
      <c r="I21" s="107" t="s">
        <v>74</v>
      </c>
      <c r="J21" s="107" t="s">
        <v>75</v>
      </c>
      <c r="K21" s="107" t="s">
        <v>76</v>
      </c>
      <c r="L21" s="107" t="s">
        <v>75</v>
      </c>
      <c r="M21" s="152" t="s">
        <v>66</v>
      </c>
    </row>
    <row r="22" spans="1:13" ht="26.1" customHeight="1">
      <c r="A22" s="108"/>
      <c r="B22" s="112"/>
      <c r="C22" s="33" t="s">
        <v>27</v>
      </c>
      <c r="D22" s="33" t="s">
        <v>67</v>
      </c>
      <c r="E22" s="33" t="s">
        <v>53</v>
      </c>
      <c r="F22" s="33" t="s">
        <v>71</v>
      </c>
      <c r="G22" s="33" t="s">
        <v>71</v>
      </c>
      <c r="H22" s="33" t="s">
        <v>77</v>
      </c>
      <c r="I22" s="108"/>
      <c r="J22" s="108"/>
      <c r="K22" s="108"/>
      <c r="L22" s="108"/>
      <c r="M22" s="153"/>
    </row>
    <row r="23" spans="1:13" ht="26.1" customHeight="1">
      <c r="A23" s="107">
        <v>9</v>
      </c>
      <c r="B23" s="112" t="s">
        <v>78</v>
      </c>
      <c r="C23" s="32" t="s">
        <v>19</v>
      </c>
      <c r="D23" s="33" t="s">
        <v>61</v>
      </c>
      <c r="E23" s="33" t="s">
        <v>53</v>
      </c>
      <c r="F23" s="33" t="s">
        <v>71</v>
      </c>
      <c r="G23" s="33" t="s">
        <v>71</v>
      </c>
      <c r="H23" s="33" t="s">
        <v>79</v>
      </c>
      <c r="I23" s="107" t="s">
        <v>80</v>
      </c>
      <c r="J23" s="107" t="s">
        <v>81</v>
      </c>
      <c r="K23" s="107" t="s">
        <v>82</v>
      </c>
      <c r="L23" s="107" t="s">
        <v>81</v>
      </c>
      <c r="M23" s="152" t="s">
        <v>66</v>
      </c>
    </row>
    <row r="24" spans="1:13" ht="26.1" customHeight="1">
      <c r="A24" s="108"/>
      <c r="B24" s="112"/>
      <c r="C24" s="33" t="s">
        <v>27</v>
      </c>
      <c r="D24" s="33" t="s">
        <v>67</v>
      </c>
      <c r="E24" s="33" t="s">
        <v>53</v>
      </c>
      <c r="F24" s="33" t="s">
        <v>71</v>
      </c>
      <c r="G24" s="33" t="s">
        <v>71</v>
      </c>
      <c r="H24" s="33" t="s">
        <v>83</v>
      </c>
      <c r="I24" s="108"/>
      <c r="J24" s="108"/>
      <c r="K24" s="108"/>
      <c r="L24" s="108"/>
      <c r="M24" s="153"/>
    </row>
    <row r="25" spans="1:13" ht="26.1" customHeight="1">
      <c r="A25" s="107">
        <v>10</v>
      </c>
      <c r="B25" s="107" t="s">
        <v>84</v>
      </c>
      <c r="C25" s="33" t="s">
        <v>19</v>
      </c>
      <c r="D25" s="33" t="s">
        <v>85</v>
      </c>
      <c r="E25" s="33" t="s">
        <v>53</v>
      </c>
      <c r="F25" s="33" t="s">
        <v>86</v>
      </c>
      <c r="G25" s="33" t="s">
        <v>87</v>
      </c>
      <c r="H25" s="33" t="s">
        <v>88</v>
      </c>
      <c r="I25" s="107" t="s">
        <v>89</v>
      </c>
      <c r="J25" s="107" t="s">
        <v>90</v>
      </c>
      <c r="K25" s="107" t="s">
        <v>91</v>
      </c>
      <c r="L25" s="107" t="s">
        <v>90</v>
      </c>
      <c r="M25" s="152" t="s">
        <v>66</v>
      </c>
    </row>
    <row r="26" spans="1:13" ht="26.1" customHeight="1">
      <c r="A26" s="108"/>
      <c r="B26" s="108"/>
      <c r="C26" s="33" t="s">
        <v>27</v>
      </c>
      <c r="D26" s="33" t="s">
        <v>92</v>
      </c>
      <c r="E26" s="33" t="s">
        <v>53</v>
      </c>
      <c r="F26" s="33" t="s">
        <v>86</v>
      </c>
      <c r="G26" s="33" t="s">
        <v>87</v>
      </c>
      <c r="H26" s="33" t="s">
        <v>88</v>
      </c>
      <c r="I26" s="108"/>
      <c r="J26" s="108"/>
      <c r="K26" s="108"/>
      <c r="L26" s="108"/>
      <c r="M26" s="153"/>
    </row>
    <row r="27" spans="1:13" ht="26.1" customHeight="1">
      <c r="A27" s="107">
        <v>11</v>
      </c>
      <c r="B27" s="112" t="s">
        <v>93</v>
      </c>
      <c r="C27" s="32" t="s">
        <v>19</v>
      </c>
      <c r="D27" s="33" t="s">
        <v>52</v>
      </c>
      <c r="E27" s="35" t="s">
        <v>53</v>
      </c>
      <c r="F27" s="33" t="s">
        <v>20</v>
      </c>
      <c r="G27" s="33" t="s">
        <v>59</v>
      </c>
      <c r="H27" s="36" t="s">
        <v>94</v>
      </c>
      <c r="I27" s="107" t="s">
        <v>95</v>
      </c>
      <c r="J27" s="107" t="s">
        <v>65</v>
      </c>
      <c r="K27" s="107" t="s">
        <v>96</v>
      </c>
      <c r="L27" s="107" t="s">
        <v>97</v>
      </c>
      <c r="M27" s="150" t="s">
        <v>57</v>
      </c>
    </row>
    <row r="28" spans="1:13" ht="26.1" customHeight="1">
      <c r="A28" s="108"/>
      <c r="B28" s="112"/>
      <c r="C28" s="33" t="s">
        <v>27</v>
      </c>
      <c r="D28" s="33" t="s">
        <v>92</v>
      </c>
      <c r="E28" s="35" t="s">
        <v>53</v>
      </c>
      <c r="F28" s="33" t="s">
        <v>98</v>
      </c>
      <c r="G28" s="33" t="s">
        <v>59</v>
      </c>
      <c r="H28" s="36" t="s">
        <v>99</v>
      </c>
      <c r="I28" s="108"/>
      <c r="J28" s="108"/>
      <c r="K28" s="108"/>
      <c r="L28" s="108"/>
      <c r="M28" s="151"/>
    </row>
    <row r="29" spans="1:13" ht="26.1" customHeight="1">
      <c r="A29" s="107">
        <v>12</v>
      </c>
      <c r="B29" s="112" t="s">
        <v>100</v>
      </c>
      <c r="C29" s="32" t="s">
        <v>19</v>
      </c>
      <c r="D29" s="33" t="s">
        <v>52</v>
      </c>
      <c r="E29" s="35" t="s">
        <v>53</v>
      </c>
      <c r="F29" s="33" t="s">
        <v>20</v>
      </c>
      <c r="G29" s="33" t="s">
        <v>58</v>
      </c>
      <c r="H29" s="33" t="s">
        <v>29</v>
      </c>
      <c r="I29" s="107" t="s">
        <v>101</v>
      </c>
      <c r="J29" s="107" t="s">
        <v>23</v>
      </c>
      <c r="K29" s="107" t="s">
        <v>97</v>
      </c>
      <c r="L29" s="107" t="s">
        <v>44</v>
      </c>
      <c r="M29" s="150" t="s">
        <v>57</v>
      </c>
    </row>
    <row r="30" spans="1:13" ht="26.1" customHeight="1">
      <c r="A30" s="108"/>
      <c r="B30" s="112"/>
      <c r="C30" s="33" t="s">
        <v>27</v>
      </c>
      <c r="D30" s="33" t="s">
        <v>92</v>
      </c>
      <c r="E30" s="35" t="s">
        <v>53</v>
      </c>
      <c r="F30" s="33" t="s">
        <v>102</v>
      </c>
      <c r="G30" s="33" t="s">
        <v>103</v>
      </c>
      <c r="H30" s="33" t="s">
        <v>29</v>
      </c>
      <c r="I30" s="108"/>
      <c r="J30" s="108"/>
      <c r="K30" s="108"/>
      <c r="L30" s="108"/>
      <c r="M30" s="151"/>
    </row>
    <row r="31" spans="1:13" ht="26.1" customHeight="1">
      <c r="A31" s="107">
        <v>13</v>
      </c>
      <c r="B31" s="112" t="s">
        <v>104</v>
      </c>
      <c r="C31" s="32" t="s">
        <v>19</v>
      </c>
      <c r="D31" s="33" t="s">
        <v>52</v>
      </c>
      <c r="E31" s="35" t="s">
        <v>53</v>
      </c>
      <c r="F31" s="33" t="s">
        <v>29</v>
      </c>
      <c r="G31" s="33" t="s">
        <v>29</v>
      </c>
      <c r="H31" s="33" t="s">
        <v>105</v>
      </c>
      <c r="I31" s="107" t="s">
        <v>65</v>
      </c>
      <c r="J31" s="107" t="s">
        <v>106</v>
      </c>
      <c r="K31" s="107" t="s">
        <v>107</v>
      </c>
      <c r="L31" s="107" t="s">
        <v>108</v>
      </c>
      <c r="M31" s="150" t="s">
        <v>57</v>
      </c>
    </row>
    <row r="32" spans="1:13" ht="26.1" customHeight="1">
      <c r="A32" s="108"/>
      <c r="B32" s="112"/>
      <c r="C32" s="33" t="s">
        <v>27</v>
      </c>
      <c r="D32" s="33" t="s">
        <v>92</v>
      </c>
      <c r="E32" s="35" t="s">
        <v>53</v>
      </c>
      <c r="F32" s="33" t="s">
        <v>43</v>
      </c>
      <c r="G32" s="33" t="s">
        <v>109</v>
      </c>
      <c r="H32" s="33" t="s">
        <v>105</v>
      </c>
      <c r="I32" s="108"/>
      <c r="J32" s="108"/>
      <c r="K32" s="108"/>
      <c r="L32" s="108"/>
      <c r="M32" s="151"/>
    </row>
    <row r="33" spans="1:13" ht="26.1" customHeight="1">
      <c r="A33" s="107">
        <v>14</v>
      </c>
      <c r="B33" s="112" t="s">
        <v>110</v>
      </c>
      <c r="C33" s="32" t="s">
        <v>19</v>
      </c>
      <c r="D33" s="33" t="s">
        <v>52</v>
      </c>
      <c r="E33" s="35" t="s">
        <v>53</v>
      </c>
      <c r="F33" s="33" t="s">
        <v>88</v>
      </c>
      <c r="G33" s="33" t="s">
        <v>103</v>
      </c>
      <c r="H33" s="33" t="s">
        <v>36</v>
      </c>
      <c r="I33" s="107" t="s">
        <v>44</v>
      </c>
      <c r="J33" s="107" t="s">
        <v>111</v>
      </c>
      <c r="K33" s="107" t="s">
        <v>112</v>
      </c>
      <c r="L33" s="107" t="s">
        <v>111</v>
      </c>
      <c r="M33" s="150" t="s">
        <v>57</v>
      </c>
    </row>
    <row r="34" spans="1:13" ht="26.1" customHeight="1">
      <c r="A34" s="108"/>
      <c r="B34" s="112"/>
      <c r="C34" s="33" t="s">
        <v>27</v>
      </c>
      <c r="D34" s="33" t="s">
        <v>92</v>
      </c>
      <c r="E34" s="35" t="s">
        <v>53</v>
      </c>
      <c r="F34" s="33" t="s">
        <v>113</v>
      </c>
      <c r="G34" s="33" t="s">
        <v>114</v>
      </c>
      <c r="H34" s="33" t="s">
        <v>36</v>
      </c>
      <c r="I34" s="108"/>
      <c r="J34" s="108"/>
      <c r="K34" s="108"/>
      <c r="L34" s="108"/>
      <c r="M34" s="151"/>
    </row>
    <row r="35" spans="1:13" ht="26.1" customHeight="1">
      <c r="A35" s="107">
        <v>15</v>
      </c>
      <c r="B35" s="112" t="s">
        <v>115</v>
      </c>
      <c r="C35" s="32" t="s">
        <v>19</v>
      </c>
      <c r="D35" s="33" t="s">
        <v>52</v>
      </c>
      <c r="E35" s="35" t="s">
        <v>53</v>
      </c>
      <c r="F35" s="33" t="s">
        <v>20</v>
      </c>
      <c r="G35" s="33" t="s">
        <v>32</v>
      </c>
      <c r="H35" s="33" t="s">
        <v>109</v>
      </c>
      <c r="I35" s="107" t="s">
        <v>116</v>
      </c>
      <c r="J35" s="107" t="s">
        <v>117</v>
      </c>
      <c r="K35" s="107" t="s">
        <v>118</v>
      </c>
      <c r="L35" s="107" t="s">
        <v>119</v>
      </c>
      <c r="M35" s="150" t="s">
        <v>57</v>
      </c>
    </row>
    <row r="36" spans="1:13" ht="26.1" customHeight="1">
      <c r="A36" s="108"/>
      <c r="B36" s="112"/>
      <c r="C36" s="33" t="s">
        <v>27</v>
      </c>
      <c r="D36" s="33" t="s">
        <v>92</v>
      </c>
      <c r="E36" s="35" t="s">
        <v>53</v>
      </c>
      <c r="F36" s="33" t="s">
        <v>103</v>
      </c>
      <c r="G36" s="33" t="s">
        <v>120</v>
      </c>
      <c r="H36" s="33" t="s">
        <v>109</v>
      </c>
      <c r="I36" s="108"/>
      <c r="J36" s="108"/>
      <c r="K36" s="108"/>
      <c r="L36" s="108"/>
      <c r="M36" s="151"/>
    </row>
    <row r="37" spans="1:13" ht="26.1" customHeight="1">
      <c r="A37" s="107">
        <v>16</v>
      </c>
      <c r="B37" s="112" t="s">
        <v>121</v>
      </c>
      <c r="C37" s="32" t="s">
        <v>19</v>
      </c>
      <c r="D37" s="33" t="s">
        <v>52</v>
      </c>
      <c r="E37" s="35" t="s">
        <v>53</v>
      </c>
      <c r="F37" s="33" t="s">
        <v>20</v>
      </c>
      <c r="G37" s="33" t="s">
        <v>122</v>
      </c>
      <c r="H37" s="36" t="s">
        <v>94</v>
      </c>
      <c r="I37" s="107" t="s">
        <v>123</v>
      </c>
      <c r="J37" s="107" t="s">
        <v>124</v>
      </c>
      <c r="K37" s="107" t="s">
        <v>97</v>
      </c>
      <c r="L37" s="107" t="s">
        <v>124</v>
      </c>
      <c r="M37" s="150" t="s">
        <v>57</v>
      </c>
    </row>
    <row r="38" spans="1:13" ht="26.1" customHeight="1">
      <c r="A38" s="108"/>
      <c r="B38" s="112"/>
      <c r="C38" s="33" t="s">
        <v>27</v>
      </c>
      <c r="D38" s="33" t="s">
        <v>92</v>
      </c>
      <c r="E38" s="35" t="s">
        <v>53</v>
      </c>
      <c r="F38" s="33" t="s">
        <v>43</v>
      </c>
      <c r="G38" s="33" t="s">
        <v>109</v>
      </c>
      <c r="H38" s="36" t="s">
        <v>99</v>
      </c>
      <c r="I38" s="108"/>
      <c r="J38" s="108"/>
      <c r="K38" s="108"/>
      <c r="L38" s="108"/>
      <c r="M38" s="151"/>
    </row>
    <row r="39" spans="1:13" ht="26.1" customHeight="1">
      <c r="A39" s="107">
        <v>17</v>
      </c>
      <c r="B39" s="107" t="s">
        <v>125</v>
      </c>
      <c r="C39" s="32" t="s">
        <v>19</v>
      </c>
      <c r="D39" s="37" t="s">
        <v>52</v>
      </c>
      <c r="E39" s="37" t="s">
        <v>53</v>
      </c>
      <c r="F39" s="37" t="s">
        <v>126</v>
      </c>
      <c r="G39" s="37" t="s">
        <v>127</v>
      </c>
      <c r="H39" s="38" t="s">
        <v>29</v>
      </c>
      <c r="I39" s="133" t="s">
        <v>128</v>
      </c>
      <c r="J39" s="133" t="s">
        <v>129</v>
      </c>
      <c r="K39" s="133" t="s">
        <v>130</v>
      </c>
      <c r="L39" s="133" t="s">
        <v>131</v>
      </c>
      <c r="M39" s="154" t="s">
        <v>132</v>
      </c>
    </row>
    <row r="40" spans="1:13" ht="26.1" customHeight="1">
      <c r="A40" s="108"/>
      <c r="B40" s="108"/>
      <c r="C40" s="33" t="s">
        <v>27</v>
      </c>
      <c r="D40" s="37" t="s">
        <v>133</v>
      </c>
      <c r="E40" s="37" t="s">
        <v>53</v>
      </c>
      <c r="F40" s="37" t="s">
        <v>86</v>
      </c>
      <c r="G40" s="37" t="s">
        <v>134</v>
      </c>
      <c r="H40" s="38" t="s">
        <v>29</v>
      </c>
      <c r="I40" s="134"/>
      <c r="J40" s="134"/>
      <c r="K40" s="134"/>
      <c r="L40" s="134"/>
      <c r="M40" s="155"/>
    </row>
    <row r="41" spans="1:13" ht="26.1" customHeight="1">
      <c r="A41" s="107">
        <v>18</v>
      </c>
      <c r="B41" s="107" t="s">
        <v>135</v>
      </c>
      <c r="C41" s="32" t="s">
        <v>19</v>
      </c>
      <c r="D41" s="37" t="s">
        <v>102</v>
      </c>
      <c r="E41" s="37" t="s">
        <v>53</v>
      </c>
      <c r="F41" s="37" t="s">
        <v>52</v>
      </c>
      <c r="G41" s="37" t="s">
        <v>136</v>
      </c>
      <c r="H41" s="38" t="s">
        <v>29</v>
      </c>
      <c r="I41" s="133" t="s">
        <v>137</v>
      </c>
      <c r="J41" s="133" t="s">
        <v>138</v>
      </c>
      <c r="K41" s="133" t="s">
        <v>139</v>
      </c>
      <c r="L41" s="133" t="s">
        <v>140</v>
      </c>
      <c r="M41" s="154" t="s">
        <v>132</v>
      </c>
    </row>
    <row r="42" spans="1:13" ht="26.1" customHeight="1">
      <c r="A42" s="108"/>
      <c r="B42" s="108"/>
      <c r="C42" s="32" t="s">
        <v>27</v>
      </c>
      <c r="D42" s="37" t="s">
        <v>92</v>
      </c>
      <c r="E42" s="37" t="s">
        <v>53</v>
      </c>
      <c r="F42" s="37" t="s">
        <v>136</v>
      </c>
      <c r="G42" s="37" t="s">
        <v>141</v>
      </c>
      <c r="H42" s="38" t="s">
        <v>29</v>
      </c>
      <c r="I42" s="134"/>
      <c r="J42" s="134"/>
      <c r="K42" s="134"/>
      <c r="L42" s="134"/>
      <c r="M42" s="155"/>
    </row>
    <row r="43" spans="1:13" ht="26.1" customHeight="1">
      <c r="A43" s="107">
        <v>19</v>
      </c>
      <c r="B43" s="107" t="s">
        <v>142</v>
      </c>
      <c r="C43" s="32" t="s">
        <v>19</v>
      </c>
      <c r="D43" s="37" t="s">
        <v>67</v>
      </c>
      <c r="E43" s="37" t="s">
        <v>53</v>
      </c>
      <c r="F43" s="37" t="s">
        <v>143</v>
      </c>
      <c r="G43" s="37" t="s">
        <v>143</v>
      </c>
      <c r="H43" s="38" t="s">
        <v>29</v>
      </c>
      <c r="I43" s="133" t="s">
        <v>144</v>
      </c>
      <c r="J43" s="133" t="s">
        <v>145</v>
      </c>
      <c r="K43" s="133" t="s">
        <v>146</v>
      </c>
      <c r="L43" s="133" t="s">
        <v>147</v>
      </c>
      <c r="M43" s="154" t="s">
        <v>132</v>
      </c>
    </row>
    <row r="44" spans="1:13" ht="26.1" customHeight="1">
      <c r="A44" s="108"/>
      <c r="B44" s="108"/>
      <c r="C44" s="32" t="s">
        <v>27</v>
      </c>
      <c r="D44" s="37" t="s">
        <v>92</v>
      </c>
      <c r="E44" s="37" t="s">
        <v>53</v>
      </c>
      <c r="F44" s="37" t="s">
        <v>52</v>
      </c>
      <c r="G44" s="37" t="s">
        <v>143</v>
      </c>
      <c r="H44" s="38" t="s">
        <v>29</v>
      </c>
      <c r="I44" s="134"/>
      <c r="J44" s="134"/>
      <c r="K44" s="134"/>
      <c r="L44" s="134"/>
      <c r="M44" s="155"/>
    </row>
    <row r="45" spans="1:13" ht="46.5" customHeight="1">
      <c r="A45" s="107">
        <v>20</v>
      </c>
      <c r="B45" s="107" t="s">
        <v>148</v>
      </c>
      <c r="C45" s="32" t="s">
        <v>19</v>
      </c>
      <c r="D45" s="33" t="s">
        <v>67</v>
      </c>
      <c r="E45" s="33" t="s">
        <v>53</v>
      </c>
      <c r="F45" s="33" t="s">
        <v>86</v>
      </c>
      <c r="G45" s="33" t="s">
        <v>149</v>
      </c>
      <c r="H45" s="33" t="s">
        <v>103</v>
      </c>
      <c r="I45" s="43" t="s">
        <v>150</v>
      </c>
      <c r="J45" s="43" t="s">
        <v>151</v>
      </c>
      <c r="K45" s="43" t="s">
        <v>151</v>
      </c>
      <c r="L45" s="43" t="s">
        <v>152</v>
      </c>
      <c r="M45" s="115" t="s">
        <v>153</v>
      </c>
    </row>
    <row r="46" spans="1:13" ht="69" customHeight="1">
      <c r="A46" s="108"/>
      <c r="B46" s="108"/>
      <c r="C46" s="32" t="s">
        <v>27</v>
      </c>
      <c r="D46" s="33" t="s">
        <v>154</v>
      </c>
      <c r="E46" s="33" t="s">
        <v>53</v>
      </c>
      <c r="F46" s="33" t="s">
        <v>136</v>
      </c>
      <c r="G46" s="33" t="s">
        <v>113</v>
      </c>
      <c r="H46" s="33" t="s">
        <v>103</v>
      </c>
      <c r="I46" s="43" t="s">
        <v>150</v>
      </c>
      <c r="J46" s="43" t="s">
        <v>151</v>
      </c>
      <c r="K46" s="43" t="s">
        <v>118</v>
      </c>
      <c r="L46" s="43" t="s">
        <v>152</v>
      </c>
      <c r="M46" s="116"/>
    </row>
    <row r="47" spans="1:13" ht="26.1" customHeight="1">
      <c r="A47" s="107">
        <v>21</v>
      </c>
      <c r="B47" s="107" t="s">
        <v>155</v>
      </c>
      <c r="C47" s="32" t="s">
        <v>19</v>
      </c>
      <c r="D47" s="37" t="s">
        <v>52</v>
      </c>
      <c r="E47" s="37" t="s">
        <v>53</v>
      </c>
      <c r="F47" s="37" t="s">
        <v>86</v>
      </c>
      <c r="G47" s="37" t="s">
        <v>86</v>
      </c>
      <c r="H47" s="38" t="s">
        <v>29</v>
      </c>
      <c r="I47" s="133" t="s">
        <v>156</v>
      </c>
      <c r="J47" s="133" t="s">
        <v>157</v>
      </c>
      <c r="K47" s="133" t="s">
        <v>116</v>
      </c>
      <c r="L47" s="133" t="s">
        <v>157</v>
      </c>
      <c r="M47" s="154" t="s">
        <v>132</v>
      </c>
    </row>
    <row r="48" spans="1:13" ht="26.1" customHeight="1">
      <c r="A48" s="108"/>
      <c r="B48" s="108"/>
      <c r="C48" s="32" t="s">
        <v>27</v>
      </c>
      <c r="D48" s="37" t="s">
        <v>92</v>
      </c>
      <c r="E48" s="37" t="s">
        <v>53</v>
      </c>
      <c r="F48" s="37" t="s">
        <v>158</v>
      </c>
      <c r="G48" s="37" t="s">
        <v>158</v>
      </c>
      <c r="H48" s="38" t="s">
        <v>29</v>
      </c>
      <c r="I48" s="134"/>
      <c r="J48" s="134"/>
      <c r="K48" s="134"/>
      <c r="L48" s="134"/>
      <c r="M48" s="155"/>
    </row>
    <row r="49" spans="1:13" ht="26.1" customHeight="1">
      <c r="A49" s="107">
        <v>22</v>
      </c>
      <c r="B49" s="107" t="s">
        <v>159</v>
      </c>
      <c r="C49" s="32" t="s">
        <v>19</v>
      </c>
      <c r="D49" s="37" t="s">
        <v>52</v>
      </c>
      <c r="E49" s="37" t="s">
        <v>53</v>
      </c>
      <c r="F49" s="37" t="s">
        <v>160</v>
      </c>
      <c r="G49" s="37" t="s">
        <v>160</v>
      </c>
      <c r="H49" s="38" t="s">
        <v>29</v>
      </c>
      <c r="I49" s="133" t="s">
        <v>161</v>
      </c>
      <c r="J49" s="133" t="s">
        <v>162</v>
      </c>
      <c r="K49" s="133" t="s">
        <v>163</v>
      </c>
      <c r="L49" s="133" t="s">
        <v>162</v>
      </c>
      <c r="M49" s="154" t="s">
        <v>132</v>
      </c>
    </row>
    <row r="50" spans="1:13" ht="26.1" customHeight="1">
      <c r="A50" s="108"/>
      <c r="B50" s="108"/>
      <c r="C50" s="32" t="s">
        <v>27</v>
      </c>
      <c r="D50" s="37" t="s">
        <v>92</v>
      </c>
      <c r="E50" s="37" t="s">
        <v>53</v>
      </c>
      <c r="F50" s="37" t="s">
        <v>158</v>
      </c>
      <c r="G50" s="37" t="s">
        <v>158</v>
      </c>
      <c r="H50" s="38" t="s">
        <v>29</v>
      </c>
      <c r="I50" s="134"/>
      <c r="J50" s="134"/>
      <c r="K50" s="134"/>
      <c r="L50" s="134"/>
      <c r="M50" s="155"/>
    </row>
    <row r="51" spans="1:13" ht="26.1" customHeight="1">
      <c r="A51" s="107">
        <v>23</v>
      </c>
      <c r="B51" s="107" t="s">
        <v>164</v>
      </c>
      <c r="C51" s="28" t="s">
        <v>19</v>
      </c>
      <c r="D51" s="39"/>
      <c r="E51" s="39"/>
      <c r="F51" s="39"/>
      <c r="G51" s="39"/>
      <c r="H51" s="39"/>
      <c r="I51" s="107" t="s">
        <v>165</v>
      </c>
      <c r="J51" s="107" t="s">
        <v>166</v>
      </c>
      <c r="K51" s="107" t="s">
        <v>167</v>
      </c>
      <c r="L51" s="107" t="s">
        <v>166</v>
      </c>
      <c r="M51" s="115" t="s">
        <v>168</v>
      </c>
    </row>
    <row r="52" spans="1:13" ht="26.1" customHeight="1">
      <c r="A52" s="108"/>
      <c r="B52" s="108"/>
      <c r="C52" s="39" t="s">
        <v>27</v>
      </c>
      <c r="D52" s="39"/>
      <c r="E52" s="39"/>
      <c r="F52" s="39"/>
      <c r="G52" s="39"/>
      <c r="H52" s="39"/>
      <c r="I52" s="108"/>
      <c r="J52" s="108"/>
      <c r="K52" s="108"/>
      <c r="L52" s="108"/>
      <c r="M52" s="116"/>
    </row>
    <row r="53" spans="1:13" ht="26.1" customHeight="1">
      <c r="A53" s="107">
        <v>24</v>
      </c>
      <c r="B53" s="112" t="s">
        <v>169</v>
      </c>
      <c r="C53" s="32" t="s">
        <v>19</v>
      </c>
      <c r="D53" s="33" t="s">
        <v>67</v>
      </c>
      <c r="E53" s="33" t="s">
        <v>53</v>
      </c>
      <c r="F53" s="33" t="s">
        <v>86</v>
      </c>
      <c r="G53" s="33" t="s">
        <v>29</v>
      </c>
      <c r="H53" s="33" t="s">
        <v>103</v>
      </c>
      <c r="I53" s="43" t="s">
        <v>170</v>
      </c>
      <c r="J53" s="43" t="s">
        <v>152</v>
      </c>
      <c r="K53" s="43" t="s">
        <v>151</v>
      </c>
      <c r="L53" s="43" t="s">
        <v>152</v>
      </c>
      <c r="M53" s="115" t="s">
        <v>153</v>
      </c>
    </row>
    <row r="54" spans="1:13" ht="26.1" customHeight="1">
      <c r="A54" s="108"/>
      <c r="B54" s="112"/>
      <c r="C54" s="32" t="s">
        <v>27</v>
      </c>
      <c r="D54" s="33" t="s">
        <v>154</v>
      </c>
      <c r="E54" s="33" t="s">
        <v>53</v>
      </c>
      <c r="F54" s="33" t="s">
        <v>136</v>
      </c>
      <c r="G54" s="33" t="s">
        <v>113</v>
      </c>
      <c r="H54" s="33" t="s">
        <v>103</v>
      </c>
      <c r="I54" s="43" t="s">
        <v>171</v>
      </c>
      <c r="J54" s="43" t="s">
        <v>152</v>
      </c>
      <c r="K54" s="43" t="s">
        <v>170</v>
      </c>
      <c r="L54" s="43" t="s">
        <v>152</v>
      </c>
      <c r="M54" s="116"/>
    </row>
    <row r="55" spans="1:13" ht="26.1" customHeight="1">
      <c r="A55" s="107">
        <v>25</v>
      </c>
      <c r="B55" s="112" t="s">
        <v>172</v>
      </c>
      <c r="C55" s="32" t="s">
        <v>19</v>
      </c>
      <c r="D55" s="33" t="s">
        <v>67</v>
      </c>
      <c r="E55" s="33" t="s">
        <v>53</v>
      </c>
      <c r="F55" s="33" t="s">
        <v>86</v>
      </c>
      <c r="G55" s="33" t="s">
        <v>29</v>
      </c>
      <c r="H55" s="33" t="s">
        <v>103</v>
      </c>
      <c r="I55" s="43" t="s">
        <v>170</v>
      </c>
      <c r="J55" s="43" t="s">
        <v>152</v>
      </c>
      <c r="K55" s="43" t="s">
        <v>151</v>
      </c>
      <c r="L55" s="43" t="s">
        <v>152</v>
      </c>
      <c r="M55" s="115" t="s">
        <v>153</v>
      </c>
    </row>
    <row r="56" spans="1:13" ht="26.1" customHeight="1">
      <c r="A56" s="108"/>
      <c r="B56" s="112"/>
      <c r="C56" s="33" t="s">
        <v>27</v>
      </c>
      <c r="D56" s="33" t="s">
        <v>154</v>
      </c>
      <c r="E56" s="33" t="s">
        <v>53</v>
      </c>
      <c r="F56" s="33" t="s">
        <v>136</v>
      </c>
      <c r="G56" s="33" t="s">
        <v>113</v>
      </c>
      <c r="H56" s="33" t="s">
        <v>103</v>
      </c>
      <c r="I56" s="43" t="s">
        <v>171</v>
      </c>
      <c r="J56" s="43" t="s">
        <v>152</v>
      </c>
      <c r="K56" s="43" t="s">
        <v>170</v>
      </c>
      <c r="L56" s="43" t="s">
        <v>152</v>
      </c>
      <c r="M56" s="116"/>
    </row>
    <row r="57" spans="1:13" ht="26.1" customHeight="1">
      <c r="A57" s="107">
        <v>26</v>
      </c>
      <c r="B57" s="112" t="s">
        <v>173</v>
      </c>
      <c r="C57" s="32" t="s">
        <v>19</v>
      </c>
      <c r="D57" s="33" t="s">
        <v>67</v>
      </c>
      <c r="E57" s="33" t="s">
        <v>53</v>
      </c>
      <c r="F57" s="33" t="s">
        <v>86</v>
      </c>
      <c r="G57" s="33" t="s">
        <v>29</v>
      </c>
      <c r="H57" s="33" t="s">
        <v>103</v>
      </c>
      <c r="I57" s="43" t="s">
        <v>170</v>
      </c>
      <c r="J57" s="43" t="s">
        <v>152</v>
      </c>
      <c r="K57" s="43" t="s">
        <v>151</v>
      </c>
      <c r="L57" s="43" t="s">
        <v>152</v>
      </c>
      <c r="M57" s="115" t="s">
        <v>153</v>
      </c>
    </row>
    <row r="58" spans="1:13" ht="26.1" customHeight="1">
      <c r="A58" s="108"/>
      <c r="B58" s="112"/>
      <c r="C58" s="33" t="s">
        <v>27</v>
      </c>
      <c r="D58" s="33" t="s">
        <v>154</v>
      </c>
      <c r="E58" s="33" t="s">
        <v>53</v>
      </c>
      <c r="F58" s="33" t="s">
        <v>136</v>
      </c>
      <c r="G58" s="33" t="s">
        <v>113</v>
      </c>
      <c r="H58" s="33" t="s">
        <v>103</v>
      </c>
      <c r="I58" s="43" t="s">
        <v>171</v>
      </c>
      <c r="J58" s="43" t="s">
        <v>152</v>
      </c>
      <c r="K58" s="43" t="s">
        <v>170</v>
      </c>
      <c r="L58" s="43" t="s">
        <v>152</v>
      </c>
      <c r="M58" s="116"/>
    </row>
    <row r="59" spans="1:13" ht="26.1" customHeight="1">
      <c r="A59" s="107">
        <v>27</v>
      </c>
      <c r="B59" s="112" t="s">
        <v>174</v>
      </c>
      <c r="C59" s="32" t="s">
        <v>19</v>
      </c>
      <c r="D59" s="33" t="s">
        <v>67</v>
      </c>
      <c r="E59" s="33" t="s">
        <v>53</v>
      </c>
      <c r="F59" s="33" t="s">
        <v>86</v>
      </c>
      <c r="G59" s="33" t="s">
        <v>29</v>
      </c>
      <c r="H59" s="33" t="s">
        <v>103</v>
      </c>
      <c r="I59" s="43" t="s">
        <v>170</v>
      </c>
      <c r="J59" s="43" t="s">
        <v>152</v>
      </c>
      <c r="K59" s="43" t="s">
        <v>151</v>
      </c>
      <c r="L59" s="43" t="s">
        <v>152</v>
      </c>
      <c r="M59" s="115" t="s">
        <v>153</v>
      </c>
    </row>
    <row r="60" spans="1:13" ht="26.1" customHeight="1">
      <c r="A60" s="108"/>
      <c r="B60" s="112"/>
      <c r="C60" s="33" t="s">
        <v>27</v>
      </c>
      <c r="D60" s="33" t="s">
        <v>175</v>
      </c>
      <c r="E60" s="33" t="s">
        <v>53</v>
      </c>
      <c r="F60" s="33" t="s">
        <v>136</v>
      </c>
      <c r="G60" s="33" t="s">
        <v>113</v>
      </c>
      <c r="H60" s="33" t="s">
        <v>103</v>
      </c>
      <c r="I60" s="43" t="s">
        <v>171</v>
      </c>
      <c r="J60" s="43" t="s">
        <v>152</v>
      </c>
      <c r="K60" s="43" t="s">
        <v>170</v>
      </c>
      <c r="L60" s="43" t="s">
        <v>152</v>
      </c>
      <c r="M60" s="116"/>
    </row>
    <row r="61" spans="1:13" ht="26.1" customHeight="1">
      <c r="A61" s="107">
        <v>28</v>
      </c>
      <c r="B61" s="112" t="s">
        <v>176</v>
      </c>
      <c r="C61" s="32" t="s">
        <v>19</v>
      </c>
      <c r="D61" s="33" t="s">
        <v>67</v>
      </c>
      <c r="E61" s="33" t="s">
        <v>53</v>
      </c>
      <c r="F61" s="33" t="s">
        <v>86</v>
      </c>
      <c r="G61" s="33" t="s">
        <v>29</v>
      </c>
      <c r="H61" s="33" t="s">
        <v>103</v>
      </c>
      <c r="I61" s="43" t="s">
        <v>170</v>
      </c>
      <c r="J61" s="43" t="s">
        <v>152</v>
      </c>
      <c r="K61" s="43" t="s">
        <v>151</v>
      </c>
      <c r="L61" s="43" t="s">
        <v>152</v>
      </c>
      <c r="M61" s="115" t="s">
        <v>153</v>
      </c>
    </row>
    <row r="62" spans="1:13" ht="26.1" customHeight="1">
      <c r="A62" s="108"/>
      <c r="B62" s="112"/>
      <c r="C62" s="33" t="s">
        <v>27</v>
      </c>
      <c r="D62" s="33" t="s">
        <v>154</v>
      </c>
      <c r="E62" s="33" t="s">
        <v>53</v>
      </c>
      <c r="F62" s="33" t="s">
        <v>136</v>
      </c>
      <c r="G62" s="33" t="s">
        <v>113</v>
      </c>
      <c r="H62" s="33" t="s">
        <v>103</v>
      </c>
      <c r="I62" s="43" t="s">
        <v>171</v>
      </c>
      <c r="J62" s="43" t="s">
        <v>152</v>
      </c>
      <c r="K62" s="43" t="s">
        <v>170</v>
      </c>
      <c r="L62" s="43" t="s">
        <v>152</v>
      </c>
      <c r="M62" s="116"/>
    </row>
    <row r="63" spans="1:13" ht="26.1" customHeight="1">
      <c r="A63" s="107">
        <v>29</v>
      </c>
      <c r="B63" s="112" t="s">
        <v>177</v>
      </c>
      <c r="C63" s="32" t="s">
        <v>19</v>
      </c>
      <c r="D63" s="33" t="s">
        <v>154</v>
      </c>
      <c r="E63" s="33" t="s">
        <v>53</v>
      </c>
      <c r="F63" s="33" t="s">
        <v>86</v>
      </c>
      <c r="G63" s="33" t="s">
        <v>29</v>
      </c>
      <c r="H63" s="33" t="s">
        <v>103</v>
      </c>
      <c r="I63" s="43" t="s">
        <v>170</v>
      </c>
      <c r="J63" s="43" t="s">
        <v>152</v>
      </c>
      <c r="K63" s="43" t="s">
        <v>151</v>
      </c>
      <c r="L63" s="43" t="s">
        <v>152</v>
      </c>
      <c r="M63" s="115" t="s">
        <v>153</v>
      </c>
    </row>
    <row r="64" spans="1:13" ht="26.1" customHeight="1">
      <c r="A64" s="108"/>
      <c r="B64" s="112"/>
      <c r="C64" s="33" t="s">
        <v>27</v>
      </c>
      <c r="D64" s="33" t="s">
        <v>175</v>
      </c>
      <c r="E64" s="33" t="s">
        <v>53</v>
      </c>
      <c r="F64" s="33" t="s">
        <v>136</v>
      </c>
      <c r="G64" s="33" t="s">
        <v>113</v>
      </c>
      <c r="H64" s="33" t="s">
        <v>103</v>
      </c>
      <c r="I64" s="43" t="s">
        <v>171</v>
      </c>
      <c r="J64" s="43" t="s">
        <v>152</v>
      </c>
      <c r="K64" s="43" t="s">
        <v>170</v>
      </c>
      <c r="L64" s="43" t="s">
        <v>152</v>
      </c>
      <c r="M64" s="116"/>
    </row>
    <row r="65" spans="1:13" ht="26.1" customHeight="1">
      <c r="A65" s="107">
        <v>30</v>
      </c>
      <c r="B65" s="107" t="s">
        <v>178</v>
      </c>
      <c r="C65" s="32" t="s">
        <v>19</v>
      </c>
      <c r="D65" s="33" t="s">
        <v>85</v>
      </c>
      <c r="E65" s="35" t="s">
        <v>53</v>
      </c>
      <c r="F65" s="33" t="s">
        <v>86</v>
      </c>
      <c r="G65" s="33" t="s">
        <v>87</v>
      </c>
      <c r="H65" s="33" t="s">
        <v>88</v>
      </c>
      <c r="I65" s="107" t="s">
        <v>23</v>
      </c>
      <c r="J65" s="107" t="s">
        <v>24</v>
      </c>
      <c r="K65" s="107" t="s">
        <v>25</v>
      </c>
      <c r="L65" s="107" t="s">
        <v>24</v>
      </c>
      <c r="M65" s="150" t="s">
        <v>57</v>
      </c>
    </row>
    <row r="66" spans="1:13" ht="26.1" customHeight="1">
      <c r="A66" s="108"/>
      <c r="B66" s="108"/>
      <c r="C66" s="33" t="s">
        <v>27</v>
      </c>
      <c r="D66" s="33" t="s">
        <v>92</v>
      </c>
      <c r="E66" s="35" t="s">
        <v>53</v>
      </c>
      <c r="F66" s="33" t="s">
        <v>179</v>
      </c>
      <c r="G66" s="33" t="s">
        <v>179</v>
      </c>
      <c r="H66" s="33" t="s">
        <v>88</v>
      </c>
      <c r="I66" s="108"/>
      <c r="J66" s="108"/>
      <c r="K66" s="108"/>
      <c r="L66" s="108"/>
      <c r="M66" s="151"/>
    </row>
    <row r="67" spans="1:13" ht="26.1" customHeight="1">
      <c r="A67" s="44" t="s">
        <v>180</v>
      </c>
      <c r="B67" s="94" t="s">
        <v>181</v>
      </c>
      <c r="C67" s="95"/>
      <c r="D67" s="95"/>
      <c r="E67" s="95"/>
      <c r="F67" s="95"/>
      <c r="G67" s="95"/>
      <c r="H67" s="95"/>
      <c r="I67" s="95"/>
      <c r="J67" s="95"/>
      <c r="K67" s="95"/>
      <c r="L67" s="95"/>
      <c r="M67" s="96"/>
    </row>
    <row r="68" spans="1:13" ht="26.1" customHeight="1">
      <c r="A68" s="109">
        <v>1</v>
      </c>
      <c r="B68" s="112" t="s">
        <v>182</v>
      </c>
      <c r="C68" s="32" t="s">
        <v>19</v>
      </c>
      <c r="D68" s="33">
        <v>3.9</v>
      </c>
      <c r="E68" s="33" t="s">
        <v>53</v>
      </c>
      <c r="F68" s="33">
        <v>4.5</v>
      </c>
      <c r="G68" s="33">
        <v>4.5</v>
      </c>
      <c r="H68" s="127" t="s">
        <v>29</v>
      </c>
      <c r="I68" s="107">
        <v>500</v>
      </c>
      <c r="J68" s="107">
        <v>200</v>
      </c>
      <c r="K68" s="107">
        <v>520</v>
      </c>
      <c r="L68" s="107">
        <v>200</v>
      </c>
      <c r="M68" s="148" t="s">
        <v>183</v>
      </c>
    </row>
    <row r="69" spans="1:13" ht="26.1" customHeight="1">
      <c r="A69" s="110"/>
      <c r="B69" s="112"/>
      <c r="C69" s="33" t="s">
        <v>27</v>
      </c>
      <c r="D69" s="33">
        <v>3.4</v>
      </c>
      <c r="E69" s="33" t="s">
        <v>53</v>
      </c>
      <c r="F69" s="33">
        <v>4.5</v>
      </c>
      <c r="G69" s="33">
        <v>4.5</v>
      </c>
      <c r="H69" s="128"/>
      <c r="I69" s="108"/>
      <c r="J69" s="108"/>
      <c r="K69" s="108"/>
      <c r="L69" s="108"/>
      <c r="M69" s="156"/>
    </row>
    <row r="70" spans="1:13" ht="26.1" customHeight="1">
      <c r="A70" s="109">
        <v>2</v>
      </c>
      <c r="B70" s="112" t="s">
        <v>184</v>
      </c>
      <c r="C70" s="32" t="s">
        <v>19</v>
      </c>
      <c r="D70" s="33">
        <v>3.8</v>
      </c>
      <c r="E70" s="33" t="s">
        <v>53</v>
      </c>
      <c r="F70" s="33">
        <v>4.5</v>
      </c>
      <c r="G70" s="33">
        <v>4.5</v>
      </c>
      <c r="H70" s="33">
        <v>5.5</v>
      </c>
      <c r="I70" s="107">
        <v>70.47</v>
      </c>
      <c r="J70" s="107">
        <v>44.6</v>
      </c>
      <c r="K70" s="107">
        <v>89.55</v>
      </c>
      <c r="L70" s="107">
        <v>44.6</v>
      </c>
      <c r="M70" s="157" t="s">
        <v>185</v>
      </c>
    </row>
    <row r="71" spans="1:13" ht="26.1" customHeight="1">
      <c r="A71" s="110"/>
      <c r="B71" s="112"/>
      <c r="C71" s="33" t="s">
        <v>27</v>
      </c>
      <c r="D71" s="33">
        <v>3.1</v>
      </c>
      <c r="E71" s="33" t="s">
        <v>53</v>
      </c>
      <c r="F71" s="33">
        <v>4.5</v>
      </c>
      <c r="G71" s="33">
        <v>4.5</v>
      </c>
      <c r="H71" s="33">
        <v>5.5</v>
      </c>
      <c r="I71" s="108"/>
      <c r="J71" s="108"/>
      <c r="K71" s="108"/>
      <c r="L71" s="108"/>
      <c r="M71" s="158"/>
    </row>
    <row r="72" spans="1:13" ht="26.1" customHeight="1">
      <c r="A72" s="109">
        <v>3</v>
      </c>
      <c r="B72" s="112" t="s">
        <v>186</v>
      </c>
      <c r="C72" s="32" t="s">
        <v>19</v>
      </c>
      <c r="D72" s="33">
        <v>3.8</v>
      </c>
      <c r="E72" s="33" t="s">
        <v>53</v>
      </c>
      <c r="F72" s="33">
        <v>4.5</v>
      </c>
      <c r="G72" s="33">
        <v>4.5</v>
      </c>
      <c r="H72" s="33">
        <v>5</v>
      </c>
      <c r="I72" s="107">
        <v>77.62</v>
      </c>
      <c r="J72" s="107">
        <v>55.15</v>
      </c>
      <c r="K72" s="107">
        <v>114.14</v>
      </c>
      <c r="L72" s="107">
        <v>55.15</v>
      </c>
      <c r="M72" s="157" t="s">
        <v>185</v>
      </c>
    </row>
    <row r="73" spans="1:13" ht="26.1" customHeight="1">
      <c r="A73" s="110"/>
      <c r="B73" s="112"/>
      <c r="C73" s="33" t="s">
        <v>27</v>
      </c>
      <c r="D73" s="33">
        <v>3.3</v>
      </c>
      <c r="E73" s="33" t="s">
        <v>53</v>
      </c>
      <c r="F73" s="33">
        <v>4.5</v>
      </c>
      <c r="G73" s="33">
        <v>4.5</v>
      </c>
      <c r="H73" s="33">
        <v>5</v>
      </c>
      <c r="I73" s="108"/>
      <c r="J73" s="108"/>
      <c r="K73" s="108"/>
      <c r="L73" s="108"/>
      <c r="M73" s="158"/>
    </row>
    <row r="74" spans="1:13" ht="26.1" customHeight="1">
      <c r="A74" s="109">
        <v>4</v>
      </c>
      <c r="B74" s="112" t="s">
        <v>187</v>
      </c>
      <c r="C74" s="32" t="s">
        <v>19</v>
      </c>
      <c r="D74" s="33">
        <v>3.8</v>
      </c>
      <c r="E74" s="33" t="s">
        <v>53</v>
      </c>
      <c r="F74" s="33">
        <v>4.5</v>
      </c>
      <c r="G74" s="33">
        <v>4.5</v>
      </c>
      <c r="H74" s="33">
        <v>5</v>
      </c>
      <c r="I74" s="107">
        <v>75</v>
      </c>
      <c r="J74" s="107">
        <v>45</v>
      </c>
      <c r="K74" s="107">
        <v>82</v>
      </c>
      <c r="L74" s="107">
        <v>45</v>
      </c>
      <c r="M74" s="157" t="s">
        <v>185</v>
      </c>
    </row>
    <row r="75" spans="1:13" ht="26.1" customHeight="1">
      <c r="A75" s="110"/>
      <c r="B75" s="112"/>
      <c r="C75" s="33" t="s">
        <v>27</v>
      </c>
      <c r="D75" s="33">
        <v>3.4</v>
      </c>
      <c r="E75" s="33" t="s">
        <v>53</v>
      </c>
      <c r="F75" s="33">
        <v>4.5</v>
      </c>
      <c r="G75" s="33">
        <v>4.5</v>
      </c>
      <c r="H75" s="33">
        <v>5</v>
      </c>
      <c r="I75" s="108"/>
      <c r="J75" s="108"/>
      <c r="K75" s="108"/>
      <c r="L75" s="108"/>
      <c r="M75" s="158"/>
    </row>
    <row r="76" spans="1:13" ht="26.1" customHeight="1">
      <c r="A76" s="109">
        <v>5</v>
      </c>
      <c r="B76" s="112" t="s">
        <v>188</v>
      </c>
      <c r="C76" s="32" t="s">
        <v>19</v>
      </c>
      <c r="D76" s="33">
        <v>3.8</v>
      </c>
      <c r="E76" s="33" t="s">
        <v>53</v>
      </c>
      <c r="F76" s="33">
        <v>4.4000000000000004</v>
      </c>
      <c r="G76" s="33">
        <v>4.4000000000000004</v>
      </c>
      <c r="H76" s="127" t="s">
        <v>29</v>
      </c>
      <c r="I76" s="107">
        <v>156</v>
      </c>
      <c r="J76" s="107">
        <v>52</v>
      </c>
      <c r="K76" s="107">
        <v>120</v>
      </c>
      <c r="L76" s="107">
        <v>52</v>
      </c>
      <c r="M76" s="148" t="s">
        <v>183</v>
      </c>
    </row>
    <row r="77" spans="1:13" ht="26.1" customHeight="1">
      <c r="A77" s="110"/>
      <c r="B77" s="112"/>
      <c r="C77" s="33" t="s">
        <v>27</v>
      </c>
      <c r="D77" s="33">
        <v>3.4</v>
      </c>
      <c r="E77" s="33" t="s">
        <v>53</v>
      </c>
      <c r="F77" s="33">
        <v>4.5</v>
      </c>
      <c r="G77" s="33">
        <v>4.5</v>
      </c>
      <c r="H77" s="128"/>
      <c r="I77" s="108"/>
      <c r="J77" s="108"/>
      <c r="K77" s="108"/>
      <c r="L77" s="108"/>
      <c r="M77" s="156"/>
    </row>
    <row r="78" spans="1:13" ht="26.1" customHeight="1">
      <c r="A78" s="109">
        <v>6</v>
      </c>
      <c r="B78" s="112" t="s">
        <v>189</v>
      </c>
      <c r="C78" s="32" t="s">
        <v>19</v>
      </c>
      <c r="D78" s="33">
        <v>3.44</v>
      </c>
      <c r="E78" s="33" t="s">
        <v>53</v>
      </c>
      <c r="F78" s="45">
        <v>4.4000000000000004</v>
      </c>
      <c r="G78" s="45">
        <v>4.4000000000000004</v>
      </c>
      <c r="H78" s="127" t="s">
        <v>29</v>
      </c>
      <c r="I78" s="107">
        <v>106.25</v>
      </c>
      <c r="J78" s="107">
        <v>52.7</v>
      </c>
      <c r="K78" s="107">
        <v>42.5</v>
      </c>
      <c r="L78" s="107">
        <v>52.7</v>
      </c>
      <c r="M78" s="148" t="s">
        <v>183</v>
      </c>
    </row>
    <row r="79" spans="1:13" ht="26.1" customHeight="1">
      <c r="A79" s="110"/>
      <c r="B79" s="112"/>
      <c r="C79" s="33" t="s">
        <v>27</v>
      </c>
      <c r="D79" s="33">
        <v>3.9</v>
      </c>
      <c r="E79" s="33" t="s">
        <v>53</v>
      </c>
      <c r="F79" s="33">
        <v>4.5</v>
      </c>
      <c r="G79" s="33">
        <v>4.5</v>
      </c>
      <c r="H79" s="128"/>
      <c r="I79" s="108"/>
      <c r="J79" s="108"/>
      <c r="K79" s="108"/>
      <c r="L79" s="108"/>
      <c r="M79" s="156"/>
    </row>
    <row r="80" spans="1:13" ht="26.1" customHeight="1">
      <c r="A80" s="109">
        <v>7</v>
      </c>
      <c r="B80" s="112" t="s">
        <v>190</v>
      </c>
      <c r="C80" s="32" t="s">
        <v>19</v>
      </c>
      <c r="D80" s="46">
        <v>3.9</v>
      </c>
      <c r="E80" s="33" t="s">
        <v>53</v>
      </c>
      <c r="F80" s="46">
        <v>4.4000000000000004</v>
      </c>
      <c r="G80" s="46">
        <v>4.4000000000000004</v>
      </c>
      <c r="H80" s="127" t="s">
        <v>29</v>
      </c>
      <c r="I80" s="129">
        <v>67.55</v>
      </c>
      <c r="J80" s="129">
        <v>40.31</v>
      </c>
      <c r="K80" s="129">
        <v>106.77</v>
      </c>
      <c r="L80" s="129">
        <v>40.31</v>
      </c>
      <c r="M80" s="148" t="s">
        <v>183</v>
      </c>
    </row>
    <row r="81" spans="1:13" ht="26.1" customHeight="1">
      <c r="A81" s="110"/>
      <c r="B81" s="112"/>
      <c r="C81" s="33" t="s">
        <v>27</v>
      </c>
      <c r="D81" s="46">
        <v>3.45</v>
      </c>
      <c r="E81" s="33" t="s">
        <v>53</v>
      </c>
      <c r="F81" s="46">
        <v>4.4000000000000004</v>
      </c>
      <c r="G81" s="46">
        <v>4.4000000000000004</v>
      </c>
      <c r="H81" s="128"/>
      <c r="I81" s="130"/>
      <c r="J81" s="130"/>
      <c r="K81" s="130"/>
      <c r="L81" s="130"/>
      <c r="M81" s="156"/>
    </row>
    <row r="82" spans="1:13" ht="26.1" customHeight="1">
      <c r="A82" s="109">
        <v>8</v>
      </c>
      <c r="B82" s="112" t="s">
        <v>191</v>
      </c>
      <c r="C82" s="32" t="s">
        <v>19</v>
      </c>
      <c r="D82" s="46">
        <v>3.85</v>
      </c>
      <c r="E82" s="33" t="s">
        <v>53</v>
      </c>
      <c r="F82" s="46">
        <v>4.4000000000000004</v>
      </c>
      <c r="G82" s="46">
        <v>4.4000000000000004</v>
      </c>
      <c r="H82" s="129" t="s">
        <v>29</v>
      </c>
      <c r="I82" s="129">
        <v>120</v>
      </c>
      <c r="J82" s="129">
        <f>J80-3.5</f>
        <v>36.81</v>
      </c>
      <c r="K82" s="129">
        <v>150</v>
      </c>
      <c r="L82" s="129">
        <f>L80-3.5</f>
        <v>36.81</v>
      </c>
      <c r="M82" s="148" t="s">
        <v>183</v>
      </c>
    </row>
    <row r="83" spans="1:13" ht="26.1" customHeight="1">
      <c r="A83" s="110"/>
      <c r="B83" s="112"/>
      <c r="C83" s="33" t="s">
        <v>27</v>
      </c>
      <c r="D83" s="46">
        <v>3.45</v>
      </c>
      <c r="E83" s="33" t="s">
        <v>53</v>
      </c>
      <c r="F83" s="46">
        <v>4.5</v>
      </c>
      <c r="G83" s="46">
        <v>4.5</v>
      </c>
      <c r="H83" s="130"/>
      <c r="I83" s="130"/>
      <c r="J83" s="130"/>
      <c r="K83" s="130"/>
      <c r="L83" s="130"/>
      <c r="M83" s="156"/>
    </row>
    <row r="84" spans="1:13" ht="26.1" customHeight="1">
      <c r="A84" s="109">
        <v>9</v>
      </c>
      <c r="B84" s="112" t="s">
        <v>192</v>
      </c>
      <c r="C84" s="32" t="s">
        <v>19</v>
      </c>
      <c r="D84" s="46">
        <v>3.85</v>
      </c>
      <c r="E84" s="33" t="s">
        <v>53</v>
      </c>
      <c r="F84" s="46">
        <v>4.4000000000000004</v>
      </c>
      <c r="G84" s="46">
        <v>4.4000000000000004</v>
      </c>
      <c r="H84" s="127" t="s">
        <v>29</v>
      </c>
      <c r="I84" s="129">
        <v>68.12</v>
      </c>
      <c r="J84" s="129">
        <f>J82-3.5</f>
        <v>33.31</v>
      </c>
      <c r="K84" s="129">
        <v>101.2</v>
      </c>
      <c r="L84" s="129">
        <f>L82-3.5</f>
        <v>33.31</v>
      </c>
      <c r="M84" s="148" t="s">
        <v>183</v>
      </c>
    </row>
    <row r="85" spans="1:13" ht="26.1" customHeight="1">
      <c r="A85" s="110"/>
      <c r="B85" s="112"/>
      <c r="C85" s="33" t="s">
        <v>27</v>
      </c>
      <c r="D85" s="46">
        <v>3.5</v>
      </c>
      <c r="E85" s="33" t="s">
        <v>53</v>
      </c>
      <c r="F85" s="46">
        <v>4.5</v>
      </c>
      <c r="G85" s="46">
        <v>4.5</v>
      </c>
      <c r="H85" s="128"/>
      <c r="I85" s="130"/>
      <c r="J85" s="130"/>
      <c r="K85" s="130"/>
      <c r="L85" s="130"/>
      <c r="M85" s="156"/>
    </row>
    <row r="86" spans="1:13" ht="26.1" customHeight="1">
      <c r="A86" s="109">
        <v>10</v>
      </c>
      <c r="B86" s="112" t="s">
        <v>193</v>
      </c>
      <c r="C86" s="32" t="s">
        <v>19</v>
      </c>
      <c r="D86" s="33">
        <v>3.8</v>
      </c>
      <c r="E86" s="33" t="s">
        <v>53</v>
      </c>
      <c r="F86" s="33">
        <v>4.5</v>
      </c>
      <c r="G86" s="33">
        <v>4.5</v>
      </c>
      <c r="H86" s="33">
        <v>5.5</v>
      </c>
      <c r="I86" s="107">
        <v>87</v>
      </c>
      <c r="J86" s="107">
        <v>49</v>
      </c>
      <c r="K86" s="107">
        <v>79</v>
      </c>
      <c r="L86" s="107">
        <v>54</v>
      </c>
      <c r="M86" s="157" t="s">
        <v>185</v>
      </c>
    </row>
    <row r="87" spans="1:13" ht="26.1" customHeight="1">
      <c r="A87" s="110"/>
      <c r="B87" s="112"/>
      <c r="C87" s="33" t="s">
        <v>27</v>
      </c>
      <c r="D87" s="33">
        <v>3.4</v>
      </c>
      <c r="E87" s="33" t="s">
        <v>53</v>
      </c>
      <c r="F87" s="45">
        <v>4.5</v>
      </c>
      <c r="G87" s="33">
        <v>4.5</v>
      </c>
      <c r="H87" s="33">
        <v>5.5</v>
      </c>
      <c r="I87" s="108"/>
      <c r="J87" s="108"/>
      <c r="K87" s="108"/>
      <c r="L87" s="108"/>
      <c r="M87" s="158"/>
    </row>
    <row r="88" spans="1:13" ht="26.1" customHeight="1">
      <c r="A88" s="109">
        <v>11</v>
      </c>
      <c r="B88" s="112" t="s">
        <v>194</v>
      </c>
      <c r="C88" s="32" t="s">
        <v>19</v>
      </c>
      <c r="D88" s="33">
        <v>3.9</v>
      </c>
      <c r="E88" s="33" t="s">
        <v>53</v>
      </c>
      <c r="F88" s="33">
        <v>4.5</v>
      </c>
      <c r="G88" s="33">
        <v>4.5</v>
      </c>
      <c r="H88" s="33"/>
      <c r="I88" s="107">
        <v>36</v>
      </c>
      <c r="J88" s="107">
        <v>28</v>
      </c>
      <c r="K88" s="107">
        <v>28</v>
      </c>
      <c r="L88" s="107">
        <v>28</v>
      </c>
      <c r="M88" s="148" t="s">
        <v>183</v>
      </c>
    </row>
    <row r="89" spans="1:13" ht="26.1" customHeight="1">
      <c r="A89" s="110"/>
      <c r="B89" s="112"/>
      <c r="C89" s="33" t="s">
        <v>27</v>
      </c>
      <c r="D89" s="33">
        <v>3.5</v>
      </c>
      <c r="E89" s="33" t="s">
        <v>53</v>
      </c>
      <c r="F89" s="33">
        <v>4.5</v>
      </c>
      <c r="G89" s="33">
        <v>4.5</v>
      </c>
      <c r="H89" s="33"/>
      <c r="I89" s="108"/>
      <c r="J89" s="108"/>
      <c r="K89" s="108"/>
      <c r="L89" s="108"/>
      <c r="M89" s="156"/>
    </row>
    <row r="90" spans="1:13" ht="26.1" customHeight="1">
      <c r="A90" s="109">
        <v>12</v>
      </c>
      <c r="B90" s="112" t="s">
        <v>195</v>
      </c>
      <c r="C90" s="32" t="s">
        <v>19</v>
      </c>
      <c r="D90" s="33">
        <v>3.9</v>
      </c>
      <c r="E90" s="33" t="s">
        <v>53</v>
      </c>
      <c r="F90" s="33">
        <v>4.5</v>
      </c>
      <c r="G90" s="33">
        <v>4.5</v>
      </c>
      <c r="H90" s="33"/>
      <c r="I90" s="107">
        <v>68</v>
      </c>
      <c r="J90" s="107">
        <v>40</v>
      </c>
      <c r="K90" s="107">
        <v>77</v>
      </c>
      <c r="L90" s="107">
        <v>42</v>
      </c>
      <c r="M90" s="148" t="s">
        <v>183</v>
      </c>
    </row>
    <row r="91" spans="1:13" ht="26.1" customHeight="1">
      <c r="A91" s="110"/>
      <c r="B91" s="112"/>
      <c r="C91" s="33" t="s">
        <v>27</v>
      </c>
      <c r="D91" s="33">
        <v>3.5</v>
      </c>
      <c r="E91" s="33" t="s">
        <v>53</v>
      </c>
      <c r="F91" s="33">
        <v>4.5</v>
      </c>
      <c r="G91" s="33">
        <v>4.5</v>
      </c>
      <c r="H91" s="33"/>
      <c r="I91" s="108"/>
      <c r="J91" s="108"/>
      <c r="K91" s="108"/>
      <c r="L91" s="108"/>
      <c r="M91" s="156"/>
    </row>
    <row r="92" spans="1:13" s="12" customFormat="1" ht="26.1" customHeight="1">
      <c r="A92" s="109">
        <v>13</v>
      </c>
      <c r="B92" s="117" t="s">
        <v>196</v>
      </c>
      <c r="C92" s="48" t="s">
        <v>19</v>
      </c>
      <c r="D92" s="47">
        <v>3.9</v>
      </c>
      <c r="E92" s="47" t="s">
        <v>53</v>
      </c>
      <c r="F92" s="47">
        <v>4.5</v>
      </c>
      <c r="G92" s="47">
        <v>4.5</v>
      </c>
      <c r="H92" s="47"/>
      <c r="I92" s="125">
        <v>170</v>
      </c>
      <c r="J92" s="125">
        <v>76</v>
      </c>
      <c r="K92" s="125">
        <v>230</v>
      </c>
      <c r="L92" s="125">
        <v>76</v>
      </c>
      <c r="M92" s="159" t="s">
        <v>183</v>
      </c>
    </row>
    <row r="93" spans="1:13" s="12" customFormat="1" ht="26.1" customHeight="1">
      <c r="A93" s="110"/>
      <c r="B93" s="117"/>
      <c r="C93" s="47" t="s">
        <v>27</v>
      </c>
      <c r="D93" s="47">
        <v>3.5</v>
      </c>
      <c r="E93" s="47" t="s">
        <v>53</v>
      </c>
      <c r="F93" s="47">
        <v>7</v>
      </c>
      <c r="G93" s="47">
        <v>7</v>
      </c>
      <c r="H93" s="47"/>
      <c r="I93" s="126"/>
      <c r="J93" s="126"/>
      <c r="K93" s="126"/>
      <c r="L93" s="126"/>
      <c r="M93" s="160"/>
    </row>
    <row r="94" spans="1:13" ht="26.1" customHeight="1">
      <c r="A94" s="109">
        <v>14</v>
      </c>
      <c r="B94" s="112" t="s">
        <v>197</v>
      </c>
      <c r="C94" s="32" t="s">
        <v>19</v>
      </c>
      <c r="D94" s="33"/>
      <c r="E94" s="49"/>
      <c r="F94" s="33"/>
      <c r="G94" s="33"/>
      <c r="H94" s="33"/>
      <c r="I94" s="107">
        <v>82</v>
      </c>
      <c r="J94" s="107">
        <v>72</v>
      </c>
      <c r="K94" s="107">
        <v>148</v>
      </c>
      <c r="L94" s="107">
        <v>71</v>
      </c>
      <c r="M94" s="115" t="s">
        <v>198</v>
      </c>
    </row>
    <row r="95" spans="1:13" ht="26.1" customHeight="1">
      <c r="A95" s="110"/>
      <c r="B95" s="112"/>
      <c r="C95" s="33" t="s">
        <v>27</v>
      </c>
      <c r="D95" s="33"/>
      <c r="E95" s="49"/>
      <c r="F95" s="33"/>
      <c r="G95" s="33"/>
      <c r="H95" s="33"/>
      <c r="I95" s="108"/>
      <c r="J95" s="108"/>
      <c r="K95" s="108"/>
      <c r="L95" s="108"/>
      <c r="M95" s="116"/>
    </row>
    <row r="96" spans="1:13" ht="26.1" customHeight="1">
      <c r="A96" s="109">
        <v>15</v>
      </c>
      <c r="B96" s="112" t="s">
        <v>199</v>
      </c>
      <c r="C96" s="32" t="s">
        <v>19</v>
      </c>
      <c r="D96" s="33">
        <v>3.8</v>
      </c>
      <c r="E96" s="33" t="s">
        <v>53</v>
      </c>
      <c r="F96" s="45">
        <v>4.5</v>
      </c>
      <c r="G96" s="33">
        <v>4.5</v>
      </c>
      <c r="H96" s="33">
        <v>5.5</v>
      </c>
      <c r="I96" s="107">
        <v>84</v>
      </c>
      <c r="J96" s="107">
        <v>56</v>
      </c>
      <c r="K96" s="107">
        <v>73</v>
      </c>
      <c r="L96" s="107">
        <v>58</v>
      </c>
      <c r="M96" s="157" t="s">
        <v>185</v>
      </c>
    </row>
    <row r="97" spans="1:13" ht="26.1" customHeight="1">
      <c r="A97" s="110"/>
      <c r="B97" s="112"/>
      <c r="C97" s="33" t="s">
        <v>27</v>
      </c>
      <c r="D97" s="33">
        <v>3.4</v>
      </c>
      <c r="E97" s="33" t="s">
        <v>53</v>
      </c>
      <c r="F97" s="33">
        <v>4.5</v>
      </c>
      <c r="G97" s="33">
        <v>4.5</v>
      </c>
      <c r="H97" s="33">
        <v>5.5</v>
      </c>
      <c r="I97" s="108"/>
      <c r="J97" s="108"/>
      <c r="K97" s="108"/>
      <c r="L97" s="108"/>
      <c r="M97" s="158"/>
    </row>
    <row r="98" spans="1:13" ht="26.1" customHeight="1">
      <c r="A98" s="109">
        <v>16</v>
      </c>
      <c r="B98" s="112" t="s">
        <v>200</v>
      </c>
      <c r="C98" s="32" t="s">
        <v>19</v>
      </c>
      <c r="D98" s="33">
        <v>3.8</v>
      </c>
      <c r="E98" s="33" t="s">
        <v>53</v>
      </c>
      <c r="F98" s="45">
        <v>4.5</v>
      </c>
      <c r="G98" s="33">
        <v>4.5</v>
      </c>
      <c r="H98" s="33">
        <v>5.5</v>
      </c>
      <c r="I98" s="107">
        <v>210</v>
      </c>
      <c r="J98" s="107">
        <v>87</v>
      </c>
      <c r="K98" s="107">
        <v>216</v>
      </c>
      <c r="L98" s="107">
        <v>92</v>
      </c>
      <c r="M98" s="157" t="s">
        <v>185</v>
      </c>
    </row>
    <row r="99" spans="1:13" ht="26.1" customHeight="1">
      <c r="A99" s="110"/>
      <c r="B99" s="112"/>
      <c r="C99" s="33" t="s">
        <v>27</v>
      </c>
      <c r="D99" s="33">
        <v>3.4</v>
      </c>
      <c r="E99" s="33" t="s">
        <v>53</v>
      </c>
      <c r="F99" s="33">
        <v>4.5</v>
      </c>
      <c r="G99" s="33">
        <v>4.5</v>
      </c>
      <c r="H99" s="33">
        <v>5.5</v>
      </c>
      <c r="I99" s="108"/>
      <c r="J99" s="108"/>
      <c r="K99" s="108"/>
      <c r="L99" s="108"/>
      <c r="M99" s="158"/>
    </row>
    <row r="100" spans="1:13" ht="26.1" customHeight="1">
      <c r="A100" s="109">
        <v>17</v>
      </c>
      <c r="B100" s="112" t="s">
        <v>201</v>
      </c>
      <c r="C100" s="32" t="s">
        <v>19</v>
      </c>
      <c r="D100" s="33">
        <v>3.9</v>
      </c>
      <c r="E100" s="33" t="s">
        <v>53</v>
      </c>
      <c r="F100" s="33">
        <v>4.8</v>
      </c>
      <c r="G100" s="33">
        <v>4.8</v>
      </c>
      <c r="H100" s="33"/>
      <c r="I100" s="107">
        <v>139</v>
      </c>
      <c r="J100" s="107">
        <v>69.25</v>
      </c>
      <c r="K100" s="107">
        <v>132</v>
      </c>
      <c r="L100" s="107">
        <v>69.25</v>
      </c>
      <c r="M100" s="148" t="s">
        <v>183</v>
      </c>
    </row>
    <row r="101" spans="1:13" ht="26.1" customHeight="1">
      <c r="A101" s="110"/>
      <c r="B101" s="112"/>
      <c r="C101" s="33" t="s">
        <v>27</v>
      </c>
      <c r="D101" s="33">
        <v>3.5</v>
      </c>
      <c r="E101" s="33" t="s">
        <v>53</v>
      </c>
      <c r="F101" s="33">
        <v>4.7</v>
      </c>
      <c r="G101" s="33">
        <v>4.7</v>
      </c>
      <c r="H101" s="33"/>
      <c r="I101" s="108"/>
      <c r="J101" s="108"/>
      <c r="K101" s="108"/>
      <c r="L101" s="108"/>
      <c r="M101" s="156"/>
    </row>
    <row r="102" spans="1:13" ht="26.1" customHeight="1">
      <c r="A102" s="109">
        <v>18</v>
      </c>
      <c r="B102" s="112" t="s">
        <v>202</v>
      </c>
      <c r="C102" s="32" t="s">
        <v>19</v>
      </c>
      <c r="D102" s="33">
        <v>3.85</v>
      </c>
      <c r="E102" s="33" t="s">
        <v>53</v>
      </c>
      <c r="F102" s="33">
        <v>4.4000000000000004</v>
      </c>
      <c r="G102" s="33">
        <v>4.4000000000000004</v>
      </c>
      <c r="H102" s="33">
        <v>5</v>
      </c>
      <c r="I102" s="107">
        <v>37.4</v>
      </c>
      <c r="J102" s="107">
        <v>19.75</v>
      </c>
      <c r="K102" s="107">
        <v>58.6</v>
      </c>
      <c r="L102" s="107">
        <v>19.75</v>
      </c>
      <c r="M102" s="148" t="s">
        <v>183</v>
      </c>
    </row>
    <row r="103" spans="1:13" ht="26.1" customHeight="1">
      <c r="A103" s="110"/>
      <c r="B103" s="112"/>
      <c r="C103" s="33" t="s">
        <v>27</v>
      </c>
      <c r="D103" s="33">
        <v>3.4</v>
      </c>
      <c r="E103" s="33" t="s">
        <v>53</v>
      </c>
      <c r="F103" s="33">
        <v>4.3</v>
      </c>
      <c r="G103" s="33">
        <v>4.3</v>
      </c>
      <c r="H103" s="33">
        <v>5</v>
      </c>
      <c r="I103" s="108"/>
      <c r="J103" s="108"/>
      <c r="K103" s="108"/>
      <c r="L103" s="108"/>
      <c r="M103" s="156"/>
    </row>
    <row r="104" spans="1:13" ht="26.1" customHeight="1">
      <c r="A104" s="109">
        <v>19</v>
      </c>
      <c r="B104" s="112" t="s">
        <v>203</v>
      </c>
      <c r="C104" s="32" t="s">
        <v>19</v>
      </c>
      <c r="D104" s="33">
        <v>3.85</v>
      </c>
      <c r="E104" s="33" t="s">
        <v>53</v>
      </c>
      <c r="F104" s="33">
        <v>4.3</v>
      </c>
      <c r="G104" s="33">
        <v>4.3</v>
      </c>
      <c r="H104" s="33">
        <v>5</v>
      </c>
      <c r="I104" s="107">
        <v>105</v>
      </c>
      <c r="J104" s="107">
        <f>12*3.25+11*2.25</f>
        <v>63.75</v>
      </c>
      <c r="K104" s="107">
        <v>121.4</v>
      </c>
      <c r="L104" s="107">
        <f t="shared" ref="L104:L108" si="0">J104</f>
        <v>63.75</v>
      </c>
      <c r="M104" s="148" t="s">
        <v>183</v>
      </c>
    </row>
    <row r="105" spans="1:13" ht="26.1" customHeight="1">
      <c r="A105" s="110"/>
      <c r="B105" s="112"/>
      <c r="C105" s="33" t="s">
        <v>27</v>
      </c>
      <c r="D105" s="33">
        <v>3.4</v>
      </c>
      <c r="E105" s="33" t="s">
        <v>53</v>
      </c>
      <c r="F105" s="33">
        <v>4</v>
      </c>
      <c r="G105" s="33">
        <v>4</v>
      </c>
      <c r="H105" s="33">
        <v>5</v>
      </c>
      <c r="I105" s="108"/>
      <c r="J105" s="108"/>
      <c r="K105" s="108"/>
      <c r="L105" s="108"/>
      <c r="M105" s="156"/>
    </row>
    <row r="106" spans="1:13" ht="26.1" customHeight="1">
      <c r="A106" s="109">
        <v>20</v>
      </c>
      <c r="B106" s="112" t="s">
        <v>204</v>
      </c>
      <c r="C106" s="32" t="s">
        <v>19</v>
      </c>
      <c r="D106" s="33">
        <v>3.85</v>
      </c>
      <c r="E106" s="33" t="s">
        <v>53</v>
      </c>
      <c r="F106" s="33">
        <v>4.5</v>
      </c>
      <c r="G106" s="33">
        <v>4.5</v>
      </c>
      <c r="H106" s="33">
        <v>5</v>
      </c>
      <c r="I106" s="107">
        <v>40.799999999999997</v>
      </c>
      <c r="J106" s="107">
        <f>4*3.25+3*2.25</f>
        <v>19.75</v>
      </c>
      <c r="K106" s="107">
        <v>38.4</v>
      </c>
      <c r="L106" s="107">
        <f t="shared" si="0"/>
        <v>19.75</v>
      </c>
      <c r="M106" s="148" t="s">
        <v>183</v>
      </c>
    </row>
    <row r="107" spans="1:13" ht="26.1" customHeight="1">
      <c r="A107" s="110"/>
      <c r="B107" s="112"/>
      <c r="C107" s="33" t="s">
        <v>27</v>
      </c>
      <c r="D107" s="33">
        <v>3.45</v>
      </c>
      <c r="E107" s="33" t="s">
        <v>53</v>
      </c>
      <c r="F107" s="33">
        <v>4.3</v>
      </c>
      <c r="G107" s="33">
        <v>4.3</v>
      </c>
      <c r="H107" s="33">
        <v>4.2</v>
      </c>
      <c r="I107" s="108"/>
      <c r="J107" s="108"/>
      <c r="K107" s="108"/>
      <c r="L107" s="108"/>
      <c r="M107" s="156"/>
    </row>
    <row r="108" spans="1:13" ht="26.1" customHeight="1">
      <c r="A108" s="109">
        <v>21</v>
      </c>
      <c r="B108" s="112" t="s">
        <v>205</v>
      </c>
      <c r="C108" s="32" t="s">
        <v>19</v>
      </c>
      <c r="D108" s="33">
        <v>4.8</v>
      </c>
      <c r="E108" s="33">
        <v>40.4</v>
      </c>
      <c r="F108" s="33">
        <v>4.9000000000000004</v>
      </c>
      <c r="G108" s="33">
        <v>4.9000000000000004</v>
      </c>
      <c r="H108" s="33">
        <v>5</v>
      </c>
      <c r="I108" s="107">
        <v>68.599999999999994</v>
      </c>
      <c r="J108" s="107">
        <f>8*3.25+7*2.25</f>
        <v>41.75</v>
      </c>
      <c r="K108" s="107">
        <v>83.6</v>
      </c>
      <c r="L108" s="107">
        <f t="shared" si="0"/>
        <v>41.75</v>
      </c>
      <c r="M108" s="107"/>
    </row>
    <row r="109" spans="1:13" ht="26.1" customHeight="1">
      <c r="A109" s="110"/>
      <c r="B109" s="112"/>
      <c r="C109" s="33" t="s">
        <v>27</v>
      </c>
      <c r="D109" s="33">
        <v>3.4</v>
      </c>
      <c r="E109" s="33">
        <v>41.6</v>
      </c>
      <c r="F109" s="33">
        <v>4.8</v>
      </c>
      <c r="G109" s="33">
        <v>4.8</v>
      </c>
      <c r="H109" s="33">
        <v>5</v>
      </c>
      <c r="I109" s="108"/>
      <c r="J109" s="108"/>
      <c r="K109" s="108"/>
      <c r="L109" s="108"/>
      <c r="M109" s="108"/>
    </row>
    <row r="110" spans="1:13" ht="26.1" customHeight="1">
      <c r="A110" s="109">
        <v>22</v>
      </c>
      <c r="B110" s="112" t="s">
        <v>206</v>
      </c>
      <c r="C110" s="32" t="s">
        <v>19</v>
      </c>
      <c r="D110" s="33">
        <v>3.85</v>
      </c>
      <c r="E110" s="33" t="s">
        <v>53</v>
      </c>
      <c r="F110" s="33">
        <v>4.7</v>
      </c>
      <c r="G110" s="33">
        <v>4.7</v>
      </c>
      <c r="H110" s="33"/>
      <c r="I110" s="107">
        <v>139</v>
      </c>
      <c r="J110" s="107">
        <f>11*3.25+10*2.25</f>
        <v>58.25</v>
      </c>
      <c r="K110" s="107">
        <v>132</v>
      </c>
      <c r="L110" s="107">
        <f>J110</f>
        <v>58.25</v>
      </c>
      <c r="M110" s="148"/>
    </row>
    <row r="111" spans="1:13" ht="26.1" customHeight="1">
      <c r="A111" s="110"/>
      <c r="B111" s="112"/>
      <c r="C111" s="33" t="s">
        <v>27</v>
      </c>
      <c r="D111" s="33">
        <v>3.5</v>
      </c>
      <c r="E111" s="33" t="s">
        <v>53</v>
      </c>
      <c r="F111" s="33">
        <v>4.7</v>
      </c>
      <c r="G111" s="33">
        <v>4.7</v>
      </c>
      <c r="H111" s="33"/>
      <c r="I111" s="108"/>
      <c r="J111" s="108"/>
      <c r="K111" s="108"/>
      <c r="L111" s="108"/>
      <c r="M111" s="156"/>
    </row>
    <row r="112" spans="1:13" ht="26.1" customHeight="1">
      <c r="A112" s="109">
        <v>23</v>
      </c>
      <c r="B112" s="112" t="s">
        <v>207</v>
      </c>
      <c r="C112" s="32" t="s">
        <v>19</v>
      </c>
      <c r="D112" s="33">
        <v>3.9</v>
      </c>
      <c r="E112" s="33"/>
      <c r="F112" s="49">
        <v>4.8</v>
      </c>
      <c r="G112" s="49">
        <v>4.8</v>
      </c>
      <c r="H112" s="49"/>
      <c r="I112" s="109">
        <v>252</v>
      </c>
      <c r="J112" s="107">
        <f>17*3.25+16*2.25</f>
        <v>91.25</v>
      </c>
      <c r="K112" s="109">
        <v>231</v>
      </c>
      <c r="L112" s="107">
        <f>J112</f>
        <v>91.25</v>
      </c>
      <c r="M112" s="148" t="s">
        <v>183</v>
      </c>
    </row>
    <row r="113" spans="1:13" ht="26.1" customHeight="1">
      <c r="A113" s="110"/>
      <c r="B113" s="112"/>
      <c r="C113" s="33" t="s">
        <v>27</v>
      </c>
      <c r="D113" s="33">
        <v>3.5</v>
      </c>
      <c r="E113" s="33"/>
      <c r="F113" s="49">
        <v>5.0999999999999996</v>
      </c>
      <c r="G113" s="49">
        <v>5.0999999999999996</v>
      </c>
      <c r="H113" s="49"/>
      <c r="I113" s="110"/>
      <c r="J113" s="108"/>
      <c r="K113" s="110"/>
      <c r="L113" s="108"/>
      <c r="M113" s="156"/>
    </row>
    <row r="114" spans="1:13" ht="26.1" customHeight="1">
      <c r="A114" s="109">
        <v>24</v>
      </c>
      <c r="B114" s="112" t="s">
        <v>208</v>
      </c>
      <c r="C114" s="32" t="s">
        <v>19</v>
      </c>
      <c r="D114" s="33">
        <v>4.8</v>
      </c>
      <c r="E114" s="33">
        <v>44.8</v>
      </c>
      <c r="F114" s="33">
        <v>4.9000000000000004</v>
      </c>
      <c r="G114" s="33">
        <v>4.9000000000000004</v>
      </c>
      <c r="H114" s="33">
        <v>5</v>
      </c>
      <c r="I114" s="107">
        <v>24</v>
      </c>
      <c r="J114" s="107">
        <v>22</v>
      </c>
      <c r="K114" s="107">
        <v>60</v>
      </c>
      <c r="L114" s="107">
        <v>22</v>
      </c>
      <c r="M114" s="148"/>
    </row>
    <row r="115" spans="1:13" ht="26.1" customHeight="1">
      <c r="A115" s="110"/>
      <c r="B115" s="112"/>
      <c r="C115" s="33" t="s">
        <v>27</v>
      </c>
      <c r="D115" s="33">
        <v>3.2</v>
      </c>
      <c r="E115" s="33">
        <v>41.2</v>
      </c>
      <c r="F115" s="33">
        <v>5.2</v>
      </c>
      <c r="G115" s="33">
        <v>5.2</v>
      </c>
      <c r="H115" s="33">
        <v>5</v>
      </c>
      <c r="I115" s="108"/>
      <c r="J115" s="108"/>
      <c r="K115" s="108"/>
      <c r="L115" s="108"/>
      <c r="M115" s="156"/>
    </row>
    <row r="116" spans="1:13" ht="26.1" customHeight="1">
      <c r="A116" s="109">
        <v>25</v>
      </c>
      <c r="B116" s="112" t="s">
        <v>209</v>
      </c>
      <c r="C116" s="32" t="s">
        <v>19</v>
      </c>
      <c r="D116" s="33">
        <v>4.8</v>
      </c>
      <c r="E116" s="33">
        <v>46.1</v>
      </c>
      <c r="F116" s="33">
        <v>4.9000000000000004</v>
      </c>
      <c r="G116" s="33">
        <v>4.9000000000000004</v>
      </c>
      <c r="H116" s="33">
        <v>5</v>
      </c>
      <c r="I116" s="107">
        <v>57</v>
      </c>
      <c r="J116" s="107">
        <v>32.799999999999997</v>
      </c>
      <c r="K116" s="107">
        <v>65</v>
      </c>
      <c r="L116" s="107">
        <v>32.799999999999997</v>
      </c>
      <c r="M116" s="148"/>
    </row>
    <row r="117" spans="1:13" ht="26.1" customHeight="1">
      <c r="A117" s="110"/>
      <c r="B117" s="112"/>
      <c r="C117" s="33" t="s">
        <v>27</v>
      </c>
      <c r="D117" s="33">
        <v>3.2</v>
      </c>
      <c r="E117" s="33">
        <v>41.4</v>
      </c>
      <c r="F117" s="33">
        <v>4.0999999999999996</v>
      </c>
      <c r="G117" s="33">
        <v>4.0999999999999996</v>
      </c>
      <c r="H117" s="33">
        <v>5</v>
      </c>
      <c r="I117" s="108"/>
      <c r="J117" s="108"/>
      <c r="K117" s="108"/>
      <c r="L117" s="108"/>
      <c r="M117" s="156"/>
    </row>
    <row r="118" spans="1:13" ht="26.1" customHeight="1">
      <c r="A118" s="109">
        <v>26</v>
      </c>
      <c r="B118" s="112" t="s">
        <v>210</v>
      </c>
      <c r="C118" s="32" t="s">
        <v>19</v>
      </c>
      <c r="D118" s="33">
        <v>4.8</v>
      </c>
      <c r="E118" s="33">
        <v>46.2</v>
      </c>
      <c r="F118" s="33">
        <v>4.9000000000000004</v>
      </c>
      <c r="G118" s="33">
        <v>4.9000000000000004</v>
      </c>
      <c r="H118" s="33">
        <v>5</v>
      </c>
      <c r="I118" s="107">
        <v>68</v>
      </c>
      <c r="J118" s="107">
        <v>27.4</v>
      </c>
      <c r="K118" s="107">
        <v>70</v>
      </c>
      <c r="L118" s="107">
        <v>27.4</v>
      </c>
      <c r="M118" s="148"/>
    </row>
    <row r="119" spans="1:13" ht="26.1" customHeight="1">
      <c r="A119" s="110"/>
      <c r="B119" s="112"/>
      <c r="C119" s="33" t="s">
        <v>27</v>
      </c>
      <c r="D119" s="33">
        <v>3.2</v>
      </c>
      <c r="E119" s="33">
        <v>41.4</v>
      </c>
      <c r="F119" s="33">
        <v>5.0999999999999996</v>
      </c>
      <c r="G119" s="33">
        <v>5.0999999999999996</v>
      </c>
      <c r="H119" s="33">
        <v>5</v>
      </c>
      <c r="I119" s="108"/>
      <c r="J119" s="108"/>
      <c r="K119" s="108"/>
      <c r="L119" s="108"/>
      <c r="M119" s="156"/>
    </row>
    <row r="120" spans="1:13" ht="26.1" customHeight="1">
      <c r="A120" s="109">
        <v>27</v>
      </c>
      <c r="B120" s="112" t="s">
        <v>211</v>
      </c>
      <c r="C120" s="32" t="s">
        <v>19</v>
      </c>
      <c r="D120" s="33">
        <v>4.8</v>
      </c>
      <c r="E120" s="33">
        <v>46.8</v>
      </c>
      <c r="F120" s="33">
        <v>4.9000000000000004</v>
      </c>
      <c r="G120" s="33">
        <v>4.9000000000000004</v>
      </c>
      <c r="H120" s="33">
        <v>5</v>
      </c>
      <c r="I120" s="107">
        <v>56</v>
      </c>
      <c r="J120" s="107">
        <v>22</v>
      </c>
      <c r="K120" s="107">
        <v>37</v>
      </c>
      <c r="L120" s="107">
        <v>22</v>
      </c>
      <c r="M120" s="148"/>
    </row>
    <row r="121" spans="1:13" ht="26.1" customHeight="1">
      <c r="A121" s="110"/>
      <c r="B121" s="112"/>
      <c r="C121" s="33" t="s">
        <v>27</v>
      </c>
      <c r="D121" s="33">
        <v>3.2</v>
      </c>
      <c r="E121" s="33">
        <v>41.6</v>
      </c>
      <c r="F121" s="33">
        <v>4.9000000000000004</v>
      </c>
      <c r="G121" s="33">
        <v>4.9000000000000004</v>
      </c>
      <c r="H121" s="33">
        <v>5</v>
      </c>
      <c r="I121" s="108"/>
      <c r="J121" s="108"/>
      <c r="K121" s="108"/>
      <c r="L121" s="108"/>
      <c r="M121" s="156"/>
    </row>
    <row r="122" spans="1:13" ht="26.1" customHeight="1">
      <c r="A122" s="109">
        <v>28</v>
      </c>
      <c r="B122" s="112" t="s">
        <v>212</v>
      </c>
      <c r="C122" s="32" t="s">
        <v>19</v>
      </c>
      <c r="D122" s="33">
        <v>4.8</v>
      </c>
      <c r="E122" s="33">
        <v>44.6</v>
      </c>
      <c r="F122" s="33">
        <v>4.9000000000000004</v>
      </c>
      <c r="G122" s="33">
        <v>4.9000000000000004</v>
      </c>
      <c r="H122" s="33">
        <v>5</v>
      </c>
      <c r="I122" s="107">
        <v>27</v>
      </c>
      <c r="J122" s="107">
        <v>27.7</v>
      </c>
      <c r="K122" s="107">
        <v>26</v>
      </c>
      <c r="L122" s="107">
        <v>27.7</v>
      </c>
      <c r="M122" s="148"/>
    </row>
    <row r="123" spans="1:13" ht="26.1" customHeight="1">
      <c r="A123" s="110"/>
      <c r="B123" s="112"/>
      <c r="C123" s="33" t="s">
        <v>27</v>
      </c>
      <c r="D123" s="33">
        <v>3.2</v>
      </c>
      <c r="E123" s="33">
        <v>41.3</v>
      </c>
      <c r="F123" s="33">
        <v>4.5</v>
      </c>
      <c r="G123" s="33">
        <v>4.5</v>
      </c>
      <c r="H123" s="33">
        <v>5</v>
      </c>
      <c r="I123" s="108"/>
      <c r="J123" s="108"/>
      <c r="K123" s="108"/>
      <c r="L123" s="108"/>
      <c r="M123" s="156"/>
    </row>
    <row r="124" spans="1:13" ht="26.1" customHeight="1">
      <c r="A124" s="109">
        <v>29</v>
      </c>
      <c r="B124" s="112" t="s">
        <v>213</v>
      </c>
      <c r="C124" s="32" t="s">
        <v>19</v>
      </c>
      <c r="D124" s="50">
        <v>3.8</v>
      </c>
      <c r="E124" s="50">
        <v>50</v>
      </c>
      <c r="F124" s="50">
        <v>3.8</v>
      </c>
      <c r="G124" s="50">
        <v>3.8</v>
      </c>
      <c r="H124" s="50">
        <v>5</v>
      </c>
      <c r="I124" s="107">
        <v>67</v>
      </c>
      <c r="J124" s="107">
        <v>27.9</v>
      </c>
      <c r="K124" s="107">
        <v>59</v>
      </c>
      <c r="L124" s="107">
        <v>28</v>
      </c>
      <c r="M124" s="107"/>
    </row>
    <row r="125" spans="1:13" ht="26.1" customHeight="1">
      <c r="A125" s="110"/>
      <c r="B125" s="112"/>
      <c r="C125" s="33" t="s">
        <v>27</v>
      </c>
      <c r="D125" s="50">
        <v>3.2</v>
      </c>
      <c r="E125" s="50">
        <v>78</v>
      </c>
      <c r="F125" s="50">
        <v>3.8</v>
      </c>
      <c r="G125" s="50">
        <v>4.7</v>
      </c>
      <c r="H125" s="50">
        <v>5</v>
      </c>
      <c r="I125" s="108"/>
      <c r="J125" s="108"/>
      <c r="K125" s="108"/>
      <c r="L125" s="108"/>
      <c r="M125" s="108"/>
    </row>
    <row r="126" spans="1:13" ht="26.1" customHeight="1">
      <c r="A126" s="109">
        <v>30</v>
      </c>
      <c r="B126" s="112" t="s">
        <v>214</v>
      </c>
      <c r="C126" s="32" t="s">
        <v>19</v>
      </c>
      <c r="D126" s="50">
        <v>3.8</v>
      </c>
      <c r="E126" s="50">
        <v>50</v>
      </c>
      <c r="F126" s="50">
        <v>3.8</v>
      </c>
      <c r="G126" s="50">
        <v>3.8</v>
      </c>
      <c r="H126" s="50">
        <v>5</v>
      </c>
      <c r="I126" s="107">
        <v>22.1</v>
      </c>
      <c r="J126" s="107">
        <v>22</v>
      </c>
      <c r="K126" s="107">
        <v>27</v>
      </c>
      <c r="L126" s="107">
        <v>22</v>
      </c>
      <c r="M126" s="107"/>
    </row>
    <row r="127" spans="1:13" ht="26.1" customHeight="1">
      <c r="A127" s="110"/>
      <c r="B127" s="112"/>
      <c r="C127" s="33" t="s">
        <v>27</v>
      </c>
      <c r="D127" s="50">
        <v>3.2</v>
      </c>
      <c r="E127" s="50">
        <v>50</v>
      </c>
      <c r="F127" s="50">
        <v>4.3</v>
      </c>
      <c r="G127" s="50">
        <v>4.3</v>
      </c>
      <c r="H127" s="50">
        <v>5</v>
      </c>
      <c r="I127" s="108"/>
      <c r="J127" s="108"/>
      <c r="K127" s="108"/>
      <c r="L127" s="108"/>
      <c r="M127" s="108"/>
    </row>
    <row r="128" spans="1:13" ht="26.1" customHeight="1">
      <c r="A128" s="109">
        <v>31</v>
      </c>
      <c r="B128" s="112" t="s">
        <v>215</v>
      </c>
      <c r="C128" s="32" t="s">
        <v>19</v>
      </c>
      <c r="D128" s="50">
        <v>3.8</v>
      </c>
      <c r="E128" s="50">
        <v>50</v>
      </c>
      <c r="F128" s="50">
        <v>3.8</v>
      </c>
      <c r="G128" s="50">
        <v>3.8</v>
      </c>
      <c r="H128" s="50">
        <v>5</v>
      </c>
      <c r="I128" s="107">
        <v>22.5</v>
      </c>
      <c r="J128" s="107">
        <v>22</v>
      </c>
      <c r="K128" s="107">
        <v>29.5</v>
      </c>
      <c r="L128" s="107">
        <v>22</v>
      </c>
      <c r="M128" s="107"/>
    </row>
    <row r="129" spans="1:13" ht="26.1" customHeight="1">
      <c r="A129" s="110"/>
      <c r="B129" s="112"/>
      <c r="C129" s="33" t="s">
        <v>27</v>
      </c>
      <c r="D129" s="50">
        <v>3.2</v>
      </c>
      <c r="E129" s="50">
        <v>50</v>
      </c>
      <c r="F129" s="50">
        <v>4.3</v>
      </c>
      <c r="G129" s="50">
        <v>4.3</v>
      </c>
      <c r="H129" s="50">
        <v>5</v>
      </c>
      <c r="I129" s="108"/>
      <c r="J129" s="108"/>
      <c r="K129" s="108"/>
      <c r="L129" s="108"/>
      <c r="M129" s="108"/>
    </row>
    <row r="130" spans="1:13" ht="26.1" customHeight="1">
      <c r="A130" s="109">
        <v>32</v>
      </c>
      <c r="B130" s="112" t="s">
        <v>216</v>
      </c>
      <c r="C130" s="32" t="s">
        <v>19</v>
      </c>
      <c r="D130" s="50">
        <v>3.8</v>
      </c>
      <c r="E130" s="50">
        <v>50</v>
      </c>
      <c r="F130" s="50">
        <v>3.8</v>
      </c>
      <c r="G130" s="50">
        <v>3.8</v>
      </c>
      <c r="H130" s="50">
        <v>5</v>
      </c>
      <c r="I130" s="107">
        <v>73</v>
      </c>
      <c r="J130" s="107">
        <v>43</v>
      </c>
      <c r="K130" s="107">
        <v>57</v>
      </c>
      <c r="L130" s="107">
        <v>43</v>
      </c>
      <c r="M130" s="107"/>
    </row>
    <row r="131" spans="1:13" ht="26.1" customHeight="1">
      <c r="A131" s="110"/>
      <c r="B131" s="112"/>
      <c r="C131" s="33" t="s">
        <v>27</v>
      </c>
      <c r="D131" s="50">
        <v>3.2</v>
      </c>
      <c r="E131" s="50">
        <v>50</v>
      </c>
      <c r="F131" s="50">
        <v>4.3</v>
      </c>
      <c r="G131" s="50">
        <v>4.3</v>
      </c>
      <c r="H131" s="50">
        <v>5</v>
      </c>
      <c r="I131" s="108"/>
      <c r="J131" s="108"/>
      <c r="K131" s="108"/>
      <c r="L131" s="108"/>
      <c r="M131" s="108"/>
    </row>
    <row r="132" spans="1:13" ht="26.1" customHeight="1">
      <c r="A132" s="51" t="s">
        <v>217</v>
      </c>
      <c r="B132" s="94" t="s">
        <v>218</v>
      </c>
      <c r="C132" s="95"/>
      <c r="D132" s="95"/>
      <c r="E132" s="95"/>
      <c r="F132" s="95"/>
      <c r="G132" s="95"/>
      <c r="H132" s="95"/>
      <c r="I132" s="95"/>
      <c r="J132" s="95"/>
      <c r="K132" s="95"/>
      <c r="L132" s="95"/>
      <c r="M132" s="96"/>
    </row>
    <row r="133" spans="1:13" ht="26.1" customHeight="1">
      <c r="A133" s="107">
        <v>1</v>
      </c>
      <c r="B133" s="118" t="s">
        <v>219</v>
      </c>
      <c r="C133" s="52" t="s">
        <v>19</v>
      </c>
      <c r="D133" s="50">
        <v>3.75</v>
      </c>
      <c r="E133" s="50" t="s">
        <v>53</v>
      </c>
      <c r="F133" s="50">
        <v>4.05</v>
      </c>
      <c r="G133" s="50">
        <v>4.7</v>
      </c>
      <c r="H133" s="50">
        <v>5.9</v>
      </c>
      <c r="I133" s="50" t="s">
        <v>220</v>
      </c>
      <c r="J133" s="50" t="s">
        <v>221</v>
      </c>
      <c r="K133" s="50" t="s">
        <v>222</v>
      </c>
      <c r="L133" s="50" t="s">
        <v>221</v>
      </c>
      <c r="M133" s="161" t="s">
        <v>223</v>
      </c>
    </row>
    <row r="134" spans="1:13" ht="26.1" customHeight="1">
      <c r="A134" s="108"/>
      <c r="B134" s="118"/>
      <c r="C134" s="50" t="s">
        <v>27</v>
      </c>
      <c r="D134" s="50">
        <v>3.1</v>
      </c>
      <c r="E134" s="50" t="s">
        <v>53</v>
      </c>
      <c r="F134" s="50">
        <v>3.8</v>
      </c>
      <c r="G134" s="50">
        <v>4.5999999999999996</v>
      </c>
      <c r="H134" s="50">
        <v>5.9</v>
      </c>
      <c r="I134" s="50" t="s">
        <v>222</v>
      </c>
      <c r="J134" s="50" t="s">
        <v>221</v>
      </c>
      <c r="K134" s="50" t="s">
        <v>224</v>
      </c>
      <c r="L134" s="50" t="s">
        <v>221</v>
      </c>
      <c r="M134" s="162"/>
    </row>
    <row r="135" spans="1:13" ht="26.1" customHeight="1">
      <c r="A135" s="107">
        <v>2</v>
      </c>
      <c r="B135" s="118" t="s">
        <v>225</v>
      </c>
      <c r="C135" s="52" t="s">
        <v>19</v>
      </c>
      <c r="D135" s="50">
        <v>3.75</v>
      </c>
      <c r="E135" s="50" t="s">
        <v>53</v>
      </c>
      <c r="F135" s="50">
        <v>3.95</v>
      </c>
      <c r="G135" s="50">
        <v>4.5999999999999996</v>
      </c>
      <c r="H135" s="50">
        <v>5.4</v>
      </c>
      <c r="I135" s="50" t="s">
        <v>220</v>
      </c>
      <c r="J135" s="50" t="s">
        <v>221</v>
      </c>
      <c r="K135" s="50" t="s">
        <v>222</v>
      </c>
      <c r="L135" s="50" t="s">
        <v>221</v>
      </c>
      <c r="M135" s="162"/>
    </row>
    <row r="136" spans="1:13" ht="26.1" customHeight="1">
      <c r="A136" s="108"/>
      <c r="B136" s="118"/>
      <c r="C136" s="50" t="s">
        <v>27</v>
      </c>
      <c r="D136" s="50">
        <v>3.1</v>
      </c>
      <c r="E136" s="50" t="s">
        <v>53</v>
      </c>
      <c r="F136" s="50">
        <v>3.8</v>
      </c>
      <c r="G136" s="50">
        <v>3.8</v>
      </c>
      <c r="H136" s="50">
        <v>5.7</v>
      </c>
      <c r="I136" s="50" t="s">
        <v>222</v>
      </c>
      <c r="J136" s="50" t="s">
        <v>226</v>
      </c>
      <c r="K136" s="50" t="s">
        <v>224</v>
      </c>
      <c r="L136" s="50" t="s">
        <v>226</v>
      </c>
      <c r="M136" s="162"/>
    </row>
    <row r="137" spans="1:13" ht="26.1" customHeight="1">
      <c r="A137" s="107">
        <v>3</v>
      </c>
      <c r="B137" s="118" t="s">
        <v>227</v>
      </c>
      <c r="C137" s="52" t="s">
        <v>19</v>
      </c>
      <c r="D137" s="50">
        <v>3.75</v>
      </c>
      <c r="E137" s="50" t="s">
        <v>53</v>
      </c>
      <c r="F137" s="50">
        <v>4.05</v>
      </c>
      <c r="G137" s="50">
        <v>4.8</v>
      </c>
      <c r="H137" s="50">
        <v>5.5</v>
      </c>
      <c r="I137" s="50" t="s">
        <v>220</v>
      </c>
      <c r="J137" s="50" t="s">
        <v>228</v>
      </c>
      <c r="K137" s="50" t="s">
        <v>222</v>
      </c>
      <c r="L137" s="50" t="s">
        <v>228</v>
      </c>
      <c r="M137" s="162"/>
    </row>
    <row r="138" spans="1:13" ht="26.1" customHeight="1">
      <c r="A138" s="108"/>
      <c r="B138" s="118"/>
      <c r="C138" s="50" t="s">
        <v>27</v>
      </c>
      <c r="D138" s="50">
        <v>3.1</v>
      </c>
      <c r="E138" s="50" t="s">
        <v>53</v>
      </c>
      <c r="F138" s="50">
        <v>3.6</v>
      </c>
      <c r="G138" s="50">
        <v>3.6</v>
      </c>
      <c r="H138" s="50">
        <v>5.5</v>
      </c>
      <c r="I138" s="50" t="s">
        <v>222</v>
      </c>
      <c r="J138" s="50" t="s">
        <v>229</v>
      </c>
      <c r="K138" s="50" t="s">
        <v>224</v>
      </c>
      <c r="L138" s="50" t="s">
        <v>229</v>
      </c>
      <c r="M138" s="163"/>
    </row>
    <row r="139" spans="1:13" ht="26.1" customHeight="1">
      <c r="A139" s="107">
        <v>4</v>
      </c>
      <c r="B139" s="112" t="s">
        <v>230</v>
      </c>
      <c r="C139" s="32" t="s">
        <v>19</v>
      </c>
      <c r="D139" s="33">
        <v>3.75</v>
      </c>
      <c r="E139" s="33" t="s">
        <v>53</v>
      </c>
      <c r="F139" s="33">
        <v>4.2</v>
      </c>
      <c r="G139" s="33">
        <v>4.2</v>
      </c>
      <c r="H139" s="33">
        <v>5.35</v>
      </c>
      <c r="I139" s="33" t="s">
        <v>231</v>
      </c>
      <c r="J139" s="33" t="s">
        <v>228</v>
      </c>
      <c r="K139" s="33" t="s">
        <v>231</v>
      </c>
      <c r="L139" s="33" t="s">
        <v>228</v>
      </c>
      <c r="M139" s="164" t="s">
        <v>232</v>
      </c>
    </row>
    <row r="140" spans="1:13" ht="26.1" customHeight="1">
      <c r="A140" s="108"/>
      <c r="B140" s="112"/>
      <c r="C140" s="33" t="s">
        <v>27</v>
      </c>
      <c r="D140" s="33">
        <v>3.1</v>
      </c>
      <c r="E140" s="33" t="s">
        <v>53</v>
      </c>
      <c r="F140" s="33">
        <v>3.65</v>
      </c>
      <c r="G140" s="33">
        <v>3.65</v>
      </c>
      <c r="H140" s="33">
        <v>5.35</v>
      </c>
      <c r="I140" s="33" t="s">
        <v>231</v>
      </c>
      <c r="J140" s="33" t="s">
        <v>233</v>
      </c>
      <c r="K140" s="33" t="s">
        <v>231</v>
      </c>
      <c r="L140" s="33" t="s">
        <v>233</v>
      </c>
      <c r="M140" s="165"/>
    </row>
    <row r="141" spans="1:13" ht="26.1" customHeight="1">
      <c r="A141" s="107">
        <v>5</v>
      </c>
      <c r="B141" s="112" t="s">
        <v>234</v>
      </c>
      <c r="C141" s="32" t="s">
        <v>19</v>
      </c>
      <c r="D141" s="33">
        <v>3.75</v>
      </c>
      <c r="E141" s="33" t="s">
        <v>53</v>
      </c>
      <c r="F141" s="33">
        <v>4.5999999999999996</v>
      </c>
      <c r="G141" s="33">
        <v>4.7</v>
      </c>
      <c r="H141" s="33">
        <v>5</v>
      </c>
      <c r="I141" s="33" t="s">
        <v>231</v>
      </c>
      <c r="J141" s="33" t="s">
        <v>233</v>
      </c>
      <c r="K141" s="33" t="s">
        <v>231</v>
      </c>
      <c r="L141" s="33" t="s">
        <v>233</v>
      </c>
      <c r="M141" s="56" t="s">
        <v>235</v>
      </c>
    </row>
    <row r="142" spans="1:13" ht="26.1" customHeight="1">
      <c r="A142" s="108"/>
      <c r="B142" s="112"/>
      <c r="C142" s="33" t="s">
        <v>27</v>
      </c>
      <c r="D142" s="33">
        <v>3.1</v>
      </c>
      <c r="E142" s="33" t="s">
        <v>53</v>
      </c>
      <c r="F142" s="33">
        <v>3.65</v>
      </c>
      <c r="G142" s="33">
        <v>3.65</v>
      </c>
      <c r="H142" s="33" t="s">
        <v>53</v>
      </c>
      <c r="I142" s="33" t="s">
        <v>231</v>
      </c>
      <c r="J142" s="33" t="s">
        <v>236</v>
      </c>
      <c r="K142" s="33" t="s">
        <v>231</v>
      </c>
      <c r="L142" s="33" t="s">
        <v>236</v>
      </c>
      <c r="M142" s="57" t="s">
        <v>237</v>
      </c>
    </row>
    <row r="143" spans="1:13" ht="26.1" customHeight="1">
      <c r="A143" s="107">
        <v>6</v>
      </c>
      <c r="B143" s="112" t="s">
        <v>238</v>
      </c>
      <c r="C143" s="32" t="s">
        <v>19</v>
      </c>
      <c r="D143" s="33">
        <v>3.75</v>
      </c>
      <c r="E143" s="33" t="s">
        <v>53</v>
      </c>
      <c r="F143" s="33">
        <v>4.5</v>
      </c>
      <c r="G143" s="33">
        <v>4.7</v>
      </c>
      <c r="H143" s="33">
        <v>5.4</v>
      </c>
      <c r="I143" s="33" t="s">
        <v>231</v>
      </c>
      <c r="J143" s="33" t="s">
        <v>228</v>
      </c>
      <c r="K143" s="33" t="s">
        <v>231</v>
      </c>
      <c r="L143" s="33" t="s">
        <v>228</v>
      </c>
      <c r="M143" s="164" t="s">
        <v>232</v>
      </c>
    </row>
    <row r="144" spans="1:13" ht="26.1" customHeight="1">
      <c r="A144" s="108"/>
      <c r="B144" s="112"/>
      <c r="C144" s="33" t="s">
        <v>27</v>
      </c>
      <c r="D144" s="33">
        <v>3.1</v>
      </c>
      <c r="E144" s="33" t="s">
        <v>53</v>
      </c>
      <c r="F144" s="33">
        <v>3.4</v>
      </c>
      <c r="G144" s="33">
        <v>5.0999999999999996</v>
      </c>
      <c r="H144" s="33">
        <v>5.4</v>
      </c>
      <c r="I144" s="33" t="s">
        <v>231</v>
      </c>
      <c r="J144" s="33" t="s">
        <v>233</v>
      </c>
      <c r="K144" s="33" t="s">
        <v>231</v>
      </c>
      <c r="L144" s="33" t="s">
        <v>233</v>
      </c>
      <c r="M144" s="165"/>
    </row>
    <row r="145" spans="1:13" s="13" customFormat="1" ht="26.1" customHeight="1">
      <c r="A145" s="107">
        <v>7</v>
      </c>
      <c r="B145" s="118" t="s">
        <v>239</v>
      </c>
      <c r="C145" s="52" t="s">
        <v>19</v>
      </c>
      <c r="D145" s="50">
        <v>3.75</v>
      </c>
      <c r="E145" s="50" t="s">
        <v>53</v>
      </c>
      <c r="F145" s="50">
        <v>4.05</v>
      </c>
      <c r="G145" s="50">
        <v>4.05</v>
      </c>
      <c r="H145" s="50">
        <v>5.5</v>
      </c>
      <c r="I145" s="50" t="s">
        <v>220</v>
      </c>
      <c r="J145" s="50" t="s">
        <v>240</v>
      </c>
      <c r="K145" s="50" t="s">
        <v>222</v>
      </c>
      <c r="L145" s="50" t="s">
        <v>240</v>
      </c>
      <c r="M145" s="166" t="s">
        <v>223</v>
      </c>
    </row>
    <row r="146" spans="1:13" s="13" customFormat="1" ht="26.1" customHeight="1">
      <c r="A146" s="108"/>
      <c r="B146" s="118"/>
      <c r="C146" s="50" t="s">
        <v>27</v>
      </c>
      <c r="D146" s="50">
        <v>3.1</v>
      </c>
      <c r="E146" s="50" t="s">
        <v>53</v>
      </c>
      <c r="F146" s="50">
        <v>3.8</v>
      </c>
      <c r="G146" s="50">
        <v>4.7</v>
      </c>
      <c r="H146" s="50">
        <v>5.5</v>
      </c>
      <c r="I146" s="50" t="s">
        <v>222</v>
      </c>
      <c r="J146" s="50" t="s">
        <v>241</v>
      </c>
      <c r="K146" s="50" t="s">
        <v>224</v>
      </c>
      <c r="L146" s="50" t="s">
        <v>241</v>
      </c>
      <c r="M146" s="167"/>
    </row>
    <row r="147" spans="1:13" s="13" customFormat="1" ht="26.1" customHeight="1">
      <c r="A147" s="107">
        <v>8</v>
      </c>
      <c r="B147" s="112" t="s">
        <v>242</v>
      </c>
      <c r="C147" s="32" t="s">
        <v>19</v>
      </c>
      <c r="D147" s="33">
        <v>3.8</v>
      </c>
      <c r="E147" s="33" t="s">
        <v>53</v>
      </c>
      <c r="F147" s="33">
        <v>5</v>
      </c>
      <c r="G147" s="33">
        <v>5</v>
      </c>
      <c r="H147" s="33">
        <v>5</v>
      </c>
      <c r="I147" s="107" t="s">
        <v>231</v>
      </c>
      <c r="J147" s="107" t="s">
        <v>231</v>
      </c>
      <c r="K147" s="107" t="s">
        <v>243</v>
      </c>
      <c r="L147" s="107" t="s">
        <v>244</v>
      </c>
      <c r="M147" s="148" t="s">
        <v>223</v>
      </c>
    </row>
    <row r="148" spans="1:13" s="13" customFormat="1" ht="26.1" customHeight="1">
      <c r="A148" s="108"/>
      <c r="B148" s="112"/>
      <c r="C148" s="33" t="s">
        <v>27</v>
      </c>
      <c r="D148" s="33">
        <v>3.45</v>
      </c>
      <c r="E148" s="33" t="s">
        <v>53</v>
      </c>
      <c r="F148" s="33">
        <v>4.5999999999999996</v>
      </c>
      <c r="G148" s="33">
        <v>4.5999999999999996</v>
      </c>
      <c r="H148" s="33">
        <v>4.5999999999999996</v>
      </c>
      <c r="I148" s="108"/>
      <c r="J148" s="108"/>
      <c r="K148" s="108"/>
      <c r="L148" s="108"/>
      <c r="M148" s="168"/>
    </row>
    <row r="149" spans="1:13" s="13" customFormat="1" ht="26.1" customHeight="1">
      <c r="A149" s="107">
        <v>9</v>
      </c>
      <c r="B149" s="112" t="s">
        <v>245</v>
      </c>
      <c r="C149" s="32" t="s">
        <v>19</v>
      </c>
      <c r="D149" s="33">
        <v>3.8</v>
      </c>
      <c r="E149" s="33" t="s">
        <v>53</v>
      </c>
      <c r="F149" s="33">
        <v>4.8499999999999996</v>
      </c>
      <c r="G149" s="33">
        <v>4.8499999999999996</v>
      </c>
      <c r="H149" s="33">
        <v>4.8499999999999996</v>
      </c>
      <c r="I149" s="107" t="s">
        <v>220</v>
      </c>
      <c r="J149" s="107" t="s">
        <v>246</v>
      </c>
      <c r="K149" s="107" t="s">
        <v>231</v>
      </c>
      <c r="L149" s="107" t="s">
        <v>247</v>
      </c>
      <c r="M149" s="168"/>
    </row>
    <row r="150" spans="1:13" s="13" customFormat="1" ht="26.1" customHeight="1">
      <c r="A150" s="108"/>
      <c r="B150" s="112"/>
      <c r="C150" s="33" t="s">
        <v>27</v>
      </c>
      <c r="D150" s="33">
        <v>3.45</v>
      </c>
      <c r="E150" s="33" t="s">
        <v>53</v>
      </c>
      <c r="F150" s="33">
        <v>5</v>
      </c>
      <c r="G150" s="33">
        <v>5</v>
      </c>
      <c r="H150" s="33">
        <v>5</v>
      </c>
      <c r="I150" s="108"/>
      <c r="J150" s="108"/>
      <c r="K150" s="108"/>
      <c r="L150" s="108"/>
      <c r="M150" s="168"/>
    </row>
    <row r="151" spans="1:13" s="13" customFormat="1" ht="26.1" customHeight="1">
      <c r="A151" s="107">
        <v>10</v>
      </c>
      <c r="B151" s="112" t="s">
        <v>248</v>
      </c>
      <c r="C151" s="32" t="s">
        <v>19</v>
      </c>
      <c r="D151" s="33">
        <v>3.8</v>
      </c>
      <c r="E151" s="33" t="s">
        <v>53</v>
      </c>
      <c r="F151" s="33">
        <v>5</v>
      </c>
      <c r="G151" s="33">
        <v>5</v>
      </c>
      <c r="H151" s="33">
        <v>5</v>
      </c>
      <c r="I151" s="107" t="s">
        <v>249</v>
      </c>
      <c r="J151" s="107" t="s">
        <v>250</v>
      </c>
      <c r="K151" s="107" t="s">
        <v>231</v>
      </c>
      <c r="L151" s="107" t="s">
        <v>251</v>
      </c>
      <c r="M151" s="168"/>
    </row>
    <row r="152" spans="1:13" s="13" customFormat="1" ht="26.1" customHeight="1">
      <c r="A152" s="108"/>
      <c r="B152" s="112"/>
      <c r="C152" s="33" t="s">
        <v>27</v>
      </c>
      <c r="D152" s="33">
        <v>3.25</v>
      </c>
      <c r="E152" s="33" t="s">
        <v>53</v>
      </c>
      <c r="F152" s="33">
        <v>5.68</v>
      </c>
      <c r="G152" s="33">
        <v>5.68</v>
      </c>
      <c r="H152" s="33">
        <v>5.68</v>
      </c>
      <c r="I152" s="108"/>
      <c r="J152" s="108"/>
      <c r="K152" s="108"/>
      <c r="L152" s="108"/>
      <c r="M152" s="168"/>
    </row>
    <row r="153" spans="1:13" s="13" customFormat="1" ht="26.1" customHeight="1">
      <c r="A153" s="107">
        <v>11</v>
      </c>
      <c r="B153" s="112" t="s">
        <v>252</v>
      </c>
      <c r="C153" s="32" t="s">
        <v>19</v>
      </c>
      <c r="D153" s="33">
        <v>3.8</v>
      </c>
      <c r="E153" s="33" t="s">
        <v>53</v>
      </c>
      <c r="F153" s="33">
        <v>5.2</v>
      </c>
      <c r="G153" s="33">
        <v>5.2</v>
      </c>
      <c r="H153" s="33">
        <v>5.2</v>
      </c>
      <c r="I153" s="107" t="s">
        <v>253</v>
      </c>
      <c r="J153" s="107" t="s">
        <v>243</v>
      </c>
      <c r="K153" s="107" t="s">
        <v>253</v>
      </c>
      <c r="L153" s="107" t="s">
        <v>254</v>
      </c>
      <c r="M153" s="168"/>
    </row>
    <row r="154" spans="1:13" s="13" customFormat="1" ht="26.1" customHeight="1">
      <c r="A154" s="108"/>
      <c r="B154" s="112"/>
      <c r="C154" s="33" t="s">
        <v>27</v>
      </c>
      <c r="D154" s="33" t="s">
        <v>255</v>
      </c>
      <c r="E154" s="33" t="s">
        <v>53</v>
      </c>
      <c r="F154" s="33">
        <v>6</v>
      </c>
      <c r="G154" s="33">
        <v>6</v>
      </c>
      <c r="H154" s="33">
        <v>6</v>
      </c>
      <c r="I154" s="108"/>
      <c r="J154" s="108"/>
      <c r="K154" s="108"/>
      <c r="L154" s="108"/>
      <c r="M154" s="156"/>
    </row>
    <row r="155" spans="1:13" s="14" customFormat="1" ht="26.1" customHeight="1">
      <c r="A155" s="107">
        <v>12</v>
      </c>
      <c r="B155" s="112" t="s">
        <v>256</v>
      </c>
      <c r="C155" s="32" t="s">
        <v>19</v>
      </c>
      <c r="D155" s="33">
        <v>3.8</v>
      </c>
      <c r="E155" s="33" t="s">
        <v>53</v>
      </c>
      <c r="F155" s="33">
        <v>4.4000000000000004</v>
      </c>
      <c r="G155" s="33">
        <v>4.4000000000000004</v>
      </c>
      <c r="H155" s="33">
        <v>5.5</v>
      </c>
      <c r="I155" s="107">
        <v>50</v>
      </c>
      <c r="J155" s="107">
        <v>40</v>
      </c>
      <c r="K155" s="107">
        <v>20</v>
      </c>
      <c r="L155" s="107">
        <v>15</v>
      </c>
      <c r="M155" s="148" t="s">
        <v>257</v>
      </c>
    </row>
    <row r="156" spans="1:13" s="14" customFormat="1" ht="26.1" customHeight="1">
      <c r="A156" s="108"/>
      <c r="B156" s="112"/>
      <c r="C156" s="33" t="s">
        <v>27</v>
      </c>
      <c r="D156" s="33">
        <v>3.45</v>
      </c>
      <c r="E156" s="33" t="s">
        <v>53</v>
      </c>
      <c r="F156" s="33">
        <v>4.5</v>
      </c>
      <c r="G156" s="33">
        <v>4.5</v>
      </c>
      <c r="H156" s="33">
        <v>5.5</v>
      </c>
      <c r="I156" s="108"/>
      <c r="J156" s="108"/>
      <c r="K156" s="108"/>
      <c r="L156" s="108"/>
      <c r="M156" s="156"/>
    </row>
    <row r="157" spans="1:13" s="14" customFormat="1" ht="26.1" customHeight="1">
      <c r="A157" s="107">
        <v>13</v>
      </c>
      <c r="B157" s="112" t="s">
        <v>258</v>
      </c>
      <c r="C157" s="32" t="s">
        <v>19</v>
      </c>
      <c r="D157" s="33">
        <v>3.8</v>
      </c>
      <c r="E157" s="33" t="s">
        <v>53</v>
      </c>
      <c r="F157" s="33">
        <v>5.3</v>
      </c>
      <c r="G157" s="33">
        <v>5.4</v>
      </c>
      <c r="H157" s="33">
        <v>5.5</v>
      </c>
      <c r="I157" s="107">
        <v>40</v>
      </c>
      <c r="J157" s="107">
        <v>32</v>
      </c>
      <c r="K157" s="107">
        <v>31</v>
      </c>
      <c r="L157" s="107">
        <v>22</v>
      </c>
      <c r="M157" s="148" t="s">
        <v>257</v>
      </c>
    </row>
    <row r="158" spans="1:13" s="14" customFormat="1" ht="26.1" customHeight="1">
      <c r="A158" s="108"/>
      <c r="B158" s="112"/>
      <c r="C158" s="33" t="s">
        <v>27</v>
      </c>
      <c r="D158" s="33">
        <v>3.45</v>
      </c>
      <c r="E158" s="33" t="s">
        <v>53</v>
      </c>
      <c r="F158" s="33">
        <v>4.0999999999999996</v>
      </c>
      <c r="G158" s="33">
        <v>5.4</v>
      </c>
      <c r="H158" s="33">
        <v>5.5</v>
      </c>
      <c r="I158" s="108"/>
      <c r="J158" s="108"/>
      <c r="K158" s="108"/>
      <c r="L158" s="108"/>
      <c r="M158" s="156"/>
    </row>
    <row r="159" spans="1:13" s="14" customFormat="1" ht="26.1" customHeight="1">
      <c r="A159" s="107">
        <v>14</v>
      </c>
      <c r="B159" s="112" t="s">
        <v>259</v>
      </c>
      <c r="C159" s="32" t="s">
        <v>19</v>
      </c>
      <c r="D159" s="33">
        <v>3.45</v>
      </c>
      <c r="E159" s="33" t="s">
        <v>53</v>
      </c>
      <c r="F159" s="33">
        <v>5.3</v>
      </c>
      <c r="G159" s="33">
        <v>5.3</v>
      </c>
      <c r="H159" s="33">
        <v>5.5</v>
      </c>
      <c r="I159" s="107">
        <v>50</v>
      </c>
      <c r="J159" s="107">
        <v>65</v>
      </c>
      <c r="K159" s="107">
        <v>30</v>
      </c>
      <c r="L159" s="107">
        <v>23</v>
      </c>
      <c r="M159" s="148" t="s">
        <v>257</v>
      </c>
    </row>
    <row r="160" spans="1:13" s="14" customFormat="1" ht="26.1" customHeight="1">
      <c r="A160" s="108"/>
      <c r="B160" s="112"/>
      <c r="C160" s="33" t="s">
        <v>27</v>
      </c>
      <c r="D160" s="33">
        <v>3.45</v>
      </c>
      <c r="E160" s="33" t="s">
        <v>53</v>
      </c>
      <c r="F160" s="33">
        <v>4.0999999999999996</v>
      </c>
      <c r="G160" s="33">
        <v>5.6</v>
      </c>
      <c r="H160" s="33">
        <v>5.5</v>
      </c>
      <c r="I160" s="108"/>
      <c r="J160" s="108"/>
      <c r="K160" s="108"/>
      <c r="L160" s="108"/>
      <c r="M160" s="156"/>
    </row>
    <row r="161" spans="1:13" s="14" customFormat="1" ht="26.1" customHeight="1">
      <c r="A161" s="107">
        <v>15</v>
      </c>
      <c r="B161" s="112" t="s">
        <v>260</v>
      </c>
      <c r="C161" s="32" t="s">
        <v>19</v>
      </c>
      <c r="D161" s="33">
        <v>3.85</v>
      </c>
      <c r="E161" s="33" t="s">
        <v>53</v>
      </c>
      <c r="F161" s="33">
        <v>4.8</v>
      </c>
      <c r="G161" s="33">
        <v>5.26</v>
      </c>
      <c r="H161" s="33">
        <v>5.5</v>
      </c>
      <c r="I161" s="107">
        <v>41</v>
      </c>
      <c r="J161" s="107">
        <v>22</v>
      </c>
      <c r="K161" s="107">
        <v>40</v>
      </c>
      <c r="L161" s="107">
        <v>18</v>
      </c>
      <c r="M161" s="115" t="s">
        <v>66</v>
      </c>
    </row>
    <row r="162" spans="1:13" s="14" customFormat="1" ht="26.1" customHeight="1">
      <c r="A162" s="108"/>
      <c r="B162" s="112"/>
      <c r="C162" s="33" t="s">
        <v>27</v>
      </c>
      <c r="D162" s="33">
        <v>3.25</v>
      </c>
      <c r="E162" s="33" t="s">
        <v>53</v>
      </c>
      <c r="F162" s="33">
        <v>4.5999999999999996</v>
      </c>
      <c r="G162" s="33">
        <v>4.8</v>
      </c>
      <c r="H162" s="33">
        <v>5.5</v>
      </c>
      <c r="I162" s="108"/>
      <c r="J162" s="108"/>
      <c r="K162" s="108"/>
      <c r="L162" s="108"/>
      <c r="M162" s="116"/>
    </row>
    <row r="163" spans="1:13" s="14" customFormat="1" ht="26.1" customHeight="1">
      <c r="A163" s="107">
        <v>16</v>
      </c>
      <c r="B163" s="112" t="s">
        <v>261</v>
      </c>
      <c r="C163" s="32" t="s">
        <v>19</v>
      </c>
      <c r="D163" s="33">
        <v>3.85</v>
      </c>
      <c r="E163" s="33" t="s">
        <v>53</v>
      </c>
      <c r="F163" s="33">
        <v>4.5</v>
      </c>
      <c r="G163" s="33">
        <v>4.5</v>
      </c>
      <c r="H163" s="33">
        <v>5.5</v>
      </c>
      <c r="I163" s="107">
        <v>41</v>
      </c>
      <c r="J163" s="107">
        <v>22</v>
      </c>
      <c r="K163" s="107">
        <v>40</v>
      </c>
      <c r="L163" s="107">
        <v>18</v>
      </c>
      <c r="M163" s="115" t="s">
        <v>66</v>
      </c>
    </row>
    <row r="164" spans="1:13" s="14" customFormat="1" ht="26.1" customHeight="1">
      <c r="A164" s="108"/>
      <c r="B164" s="112"/>
      <c r="C164" s="33" t="s">
        <v>27</v>
      </c>
      <c r="D164" s="33">
        <v>3.25</v>
      </c>
      <c r="E164" s="33" t="s">
        <v>53</v>
      </c>
      <c r="F164" s="33">
        <v>4.55</v>
      </c>
      <c r="G164" s="33">
        <v>4.75</v>
      </c>
      <c r="H164" s="33">
        <v>5.5</v>
      </c>
      <c r="I164" s="108"/>
      <c r="J164" s="108"/>
      <c r="K164" s="108"/>
      <c r="L164" s="108"/>
      <c r="M164" s="116"/>
    </row>
    <row r="165" spans="1:13" s="14" customFormat="1" ht="26.1" customHeight="1">
      <c r="A165" s="107">
        <v>17</v>
      </c>
      <c r="B165" s="112" t="s">
        <v>262</v>
      </c>
      <c r="C165" s="32" t="s">
        <v>19</v>
      </c>
      <c r="D165" s="33">
        <v>3.85</v>
      </c>
      <c r="E165" s="33" t="s">
        <v>53</v>
      </c>
      <c r="F165" s="33">
        <v>4.7</v>
      </c>
      <c r="G165" s="33">
        <v>5.3</v>
      </c>
      <c r="H165" s="33">
        <v>5.5</v>
      </c>
      <c r="I165" s="107">
        <v>51</v>
      </c>
      <c r="J165" s="107">
        <v>32</v>
      </c>
      <c r="K165" s="107">
        <v>45</v>
      </c>
      <c r="L165" s="107">
        <v>22</v>
      </c>
      <c r="M165" s="115" t="s">
        <v>66</v>
      </c>
    </row>
    <row r="166" spans="1:13" s="14" customFormat="1" ht="26.1" customHeight="1">
      <c r="A166" s="108"/>
      <c r="B166" s="112"/>
      <c r="C166" s="33" t="s">
        <v>27</v>
      </c>
      <c r="D166" s="33">
        <v>3.25</v>
      </c>
      <c r="E166" s="33" t="s">
        <v>53</v>
      </c>
      <c r="F166" s="33">
        <v>4.5</v>
      </c>
      <c r="G166" s="33">
        <v>4.5</v>
      </c>
      <c r="H166" s="33">
        <v>5.5</v>
      </c>
      <c r="I166" s="108"/>
      <c r="J166" s="108"/>
      <c r="K166" s="108"/>
      <c r="L166" s="108"/>
      <c r="M166" s="116"/>
    </row>
    <row r="167" spans="1:13" s="14" customFormat="1" ht="26.1" customHeight="1">
      <c r="A167" s="107">
        <v>18</v>
      </c>
      <c r="B167" s="112" t="s">
        <v>263</v>
      </c>
      <c r="C167" s="32" t="s">
        <v>264</v>
      </c>
      <c r="D167" s="33">
        <v>3.8</v>
      </c>
      <c r="E167" s="33" t="s">
        <v>53</v>
      </c>
      <c r="F167" s="33">
        <v>5.2</v>
      </c>
      <c r="G167" s="33">
        <v>5.2</v>
      </c>
      <c r="H167" s="33">
        <v>6</v>
      </c>
      <c r="I167" s="107">
        <v>50</v>
      </c>
      <c r="J167" s="107">
        <v>142</v>
      </c>
      <c r="K167" s="107">
        <v>50</v>
      </c>
      <c r="L167" s="107">
        <v>170</v>
      </c>
      <c r="M167" s="148" t="s">
        <v>265</v>
      </c>
    </row>
    <row r="168" spans="1:13" s="14" customFormat="1" ht="26.1" customHeight="1">
      <c r="A168" s="111"/>
      <c r="B168" s="112"/>
      <c r="C168" s="33" t="s">
        <v>266</v>
      </c>
      <c r="D168" s="33">
        <v>3.4</v>
      </c>
      <c r="E168" s="33" t="s">
        <v>53</v>
      </c>
      <c r="F168" s="33">
        <v>3.8</v>
      </c>
      <c r="G168" s="33">
        <v>3.8</v>
      </c>
      <c r="H168" s="33">
        <v>6</v>
      </c>
      <c r="I168" s="111"/>
      <c r="J168" s="111"/>
      <c r="K168" s="111"/>
      <c r="L168" s="111"/>
      <c r="M168" s="168"/>
    </row>
    <row r="169" spans="1:13" s="14" customFormat="1" ht="26.1" customHeight="1">
      <c r="A169" s="111"/>
      <c r="B169" s="112"/>
      <c r="C169" s="32" t="s">
        <v>267</v>
      </c>
      <c r="D169" s="33">
        <v>3.8</v>
      </c>
      <c r="E169" s="33" t="s">
        <v>53</v>
      </c>
      <c r="F169" s="33">
        <v>4.5</v>
      </c>
      <c r="G169" s="33">
        <v>4.5</v>
      </c>
      <c r="H169" s="33">
        <v>6</v>
      </c>
      <c r="I169" s="111"/>
      <c r="J169" s="111"/>
      <c r="K169" s="111"/>
      <c r="L169" s="111"/>
      <c r="M169" s="168"/>
    </row>
    <row r="170" spans="1:13" s="14" customFormat="1" ht="26.1" customHeight="1">
      <c r="A170" s="108"/>
      <c r="B170" s="112"/>
      <c r="C170" s="33" t="s">
        <v>268</v>
      </c>
      <c r="D170" s="33">
        <v>3.4</v>
      </c>
      <c r="E170" s="33" t="s">
        <v>53</v>
      </c>
      <c r="F170" s="33">
        <v>4.5</v>
      </c>
      <c r="G170" s="33">
        <v>4.5</v>
      </c>
      <c r="H170" s="33">
        <v>6</v>
      </c>
      <c r="I170" s="108"/>
      <c r="J170" s="108"/>
      <c r="K170" s="108"/>
      <c r="L170" s="108"/>
      <c r="M170" s="156"/>
    </row>
    <row r="171" spans="1:13" s="14" customFormat="1" ht="26.1" customHeight="1">
      <c r="A171" s="107">
        <v>19</v>
      </c>
      <c r="B171" s="112" t="s">
        <v>269</v>
      </c>
      <c r="C171" s="32" t="s">
        <v>264</v>
      </c>
      <c r="D171" s="33">
        <v>3.7</v>
      </c>
      <c r="E171" s="33" t="s">
        <v>53</v>
      </c>
      <c r="F171" s="33">
        <v>5.0999999999999996</v>
      </c>
      <c r="G171" s="33">
        <v>5.0999999999999996</v>
      </c>
      <c r="H171" s="33">
        <v>5.2</v>
      </c>
      <c r="I171" s="107">
        <v>130</v>
      </c>
      <c r="J171" s="107">
        <v>100</v>
      </c>
      <c r="K171" s="107">
        <v>130</v>
      </c>
      <c r="L171" s="107">
        <v>100</v>
      </c>
      <c r="M171" s="148" t="s">
        <v>270</v>
      </c>
    </row>
    <row r="172" spans="1:13" s="14" customFormat="1" ht="26.1" customHeight="1">
      <c r="A172" s="111"/>
      <c r="B172" s="112"/>
      <c r="C172" s="33" t="s">
        <v>266</v>
      </c>
      <c r="D172" s="33">
        <v>3.4</v>
      </c>
      <c r="E172" s="33" t="s">
        <v>53</v>
      </c>
      <c r="F172" s="33">
        <v>4.4000000000000004</v>
      </c>
      <c r="G172" s="33">
        <v>4.4000000000000004</v>
      </c>
      <c r="H172" s="33">
        <v>5.2</v>
      </c>
      <c r="I172" s="111"/>
      <c r="J172" s="111"/>
      <c r="K172" s="111"/>
      <c r="L172" s="111"/>
      <c r="M172" s="168"/>
    </row>
    <row r="173" spans="1:13" s="14" customFormat="1" ht="26.1" customHeight="1">
      <c r="A173" s="111"/>
      <c r="B173" s="112"/>
      <c r="C173" s="32" t="s">
        <v>267</v>
      </c>
      <c r="D173" s="33">
        <v>3.1</v>
      </c>
      <c r="E173" s="33" t="s">
        <v>53</v>
      </c>
      <c r="F173" s="33">
        <v>4.5</v>
      </c>
      <c r="G173" s="33">
        <v>4.5</v>
      </c>
      <c r="H173" s="33">
        <v>5.2</v>
      </c>
      <c r="I173" s="111"/>
      <c r="J173" s="111"/>
      <c r="K173" s="111"/>
      <c r="L173" s="111"/>
      <c r="M173" s="168"/>
    </row>
    <row r="174" spans="1:13" s="14" customFormat="1" ht="26.1" customHeight="1">
      <c r="A174" s="108"/>
      <c r="B174" s="112"/>
      <c r="C174" s="33" t="s">
        <v>268</v>
      </c>
      <c r="D174" s="33">
        <v>3.4</v>
      </c>
      <c r="E174" s="33" t="s">
        <v>53</v>
      </c>
      <c r="F174" s="33">
        <v>4.5</v>
      </c>
      <c r="G174" s="33">
        <v>4.5</v>
      </c>
      <c r="H174" s="33">
        <v>5.2</v>
      </c>
      <c r="I174" s="108"/>
      <c r="J174" s="108"/>
      <c r="K174" s="108"/>
      <c r="L174" s="108"/>
      <c r="M174" s="156"/>
    </row>
    <row r="175" spans="1:13" s="14" customFormat="1" ht="26.1" customHeight="1">
      <c r="A175" s="107">
        <v>20</v>
      </c>
      <c r="B175" s="112" t="s">
        <v>271</v>
      </c>
      <c r="C175" s="32" t="s">
        <v>19</v>
      </c>
      <c r="D175" s="54">
        <v>3.9</v>
      </c>
      <c r="E175" s="33" t="s">
        <v>53</v>
      </c>
      <c r="F175" s="54">
        <v>5.2</v>
      </c>
      <c r="G175" s="55">
        <v>5.2</v>
      </c>
      <c r="H175" s="55">
        <v>5.7</v>
      </c>
      <c r="I175" s="107">
        <v>95</v>
      </c>
      <c r="J175" s="107">
        <v>34</v>
      </c>
      <c r="K175" s="107">
        <v>44</v>
      </c>
      <c r="L175" s="107">
        <v>33.700000000000003</v>
      </c>
      <c r="M175" s="148" t="s">
        <v>272</v>
      </c>
    </row>
    <row r="176" spans="1:13" s="14" customFormat="1" ht="26.1" customHeight="1">
      <c r="A176" s="108"/>
      <c r="B176" s="112"/>
      <c r="C176" s="33" t="s">
        <v>27</v>
      </c>
      <c r="D176" s="54">
        <v>5.3</v>
      </c>
      <c r="E176" s="33" t="s">
        <v>53</v>
      </c>
      <c r="F176" s="54">
        <v>5.3</v>
      </c>
      <c r="G176" s="55">
        <v>5.3</v>
      </c>
      <c r="H176" s="55">
        <v>5.7</v>
      </c>
      <c r="I176" s="108"/>
      <c r="J176" s="108"/>
      <c r="K176" s="108"/>
      <c r="L176" s="108"/>
      <c r="M176" s="156" t="s">
        <v>273</v>
      </c>
    </row>
    <row r="177" spans="1:13" s="14" customFormat="1" ht="26.1" customHeight="1">
      <c r="A177" s="107">
        <v>21</v>
      </c>
      <c r="B177" s="112" t="s">
        <v>274</v>
      </c>
      <c r="C177" s="32" t="s">
        <v>19</v>
      </c>
      <c r="D177" s="54">
        <v>4</v>
      </c>
      <c r="E177" s="33" t="s">
        <v>53</v>
      </c>
      <c r="F177" s="54">
        <v>5.2</v>
      </c>
      <c r="G177" s="55">
        <v>5.35</v>
      </c>
      <c r="H177" s="55">
        <v>5.5</v>
      </c>
      <c r="I177" s="107" t="s">
        <v>275</v>
      </c>
      <c r="J177" s="107" t="s">
        <v>276</v>
      </c>
      <c r="K177" s="107" t="s">
        <v>277</v>
      </c>
      <c r="L177" s="107" t="s">
        <v>278</v>
      </c>
      <c r="M177" s="148" t="s">
        <v>279</v>
      </c>
    </row>
    <row r="178" spans="1:13" s="14" customFormat="1" ht="26.1" customHeight="1">
      <c r="A178" s="108"/>
      <c r="B178" s="112"/>
      <c r="C178" s="33" t="s">
        <v>27</v>
      </c>
      <c r="D178" s="54">
        <v>4.2</v>
      </c>
      <c r="E178" s="33" t="s">
        <v>53</v>
      </c>
      <c r="F178" s="54">
        <v>5</v>
      </c>
      <c r="G178" s="55">
        <v>5</v>
      </c>
      <c r="H178" s="55">
        <v>5.5</v>
      </c>
      <c r="I178" s="108"/>
      <c r="J178" s="108"/>
      <c r="K178" s="108"/>
      <c r="L178" s="108"/>
      <c r="M178" s="156" t="s">
        <v>273</v>
      </c>
    </row>
    <row r="179" spans="1:13" s="14" customFormat="1" ht="26.1" customHeight="1">
      <c r="A179" s="107">
        <v>22</v>
      </c>
      <c r="B179" s="112" t="s">
        <v>280</v>
      </c>
      <c r="C179" s="32" t="s">
        <v>19</v>
      </c>
      <c r="D179" s="33">
        <v>3.9</v>
      </c>
      <c r="E179" s="41" t="s">
        <v>53</v>
      </c>
      <c r="F179" s="33">
        <v>4.2</v>
      </c>
      <c r="G179" s="33">
        <v>4.95</v>
      </c>
      <c r="H179" s="33">
        <v>5.9</v>
      </c>
      <c r="I179" s="107">
        <v>120</v>
      </c>
      <c r="J179" s="107">
        <v>76</v>
      </c>
      <c r="K179" s="107">
        <v>200</v>
      </c>
      <c r="L179" s="107">
        <v>69</v>
      </c>
      <c r="M179" s="115" t="s">
        <v>66</v>
      </c>
    </row>
    <row r="180" spans="1:13" s="14" customFormat="1" ht="26.1" customHeight="1">
      <c r="A180" s="108"/>
      <c r="B180" s="112"/>
      <c r="C180" s="33" t="s">
        <v>27</v>
      </c>
      <c r="D180" s="33">
        <v>3.2</v>
      </c>
      <c r="E180" s="41" t="s">
        <v>53</v>
      </c>
      <c r="F180" s="33">
        <v>5.3</v>
      </c>
      <c r="G180" s="33">
        <v>6.1</v>
      </c>
      <c r="H180" s="33">
        <v>5.9</v>
      </c>
      <c r="I180" s="108"/>
      <c r="J180" s="108"/>
      <c r="K180" s="108"/>
      <c r="L180" s="108"/>
      <c r="M180" s="116"/>
    </row>
    <row r="181" spans="1:13" s="14" customFormat="1" ht="26.1" customHeight="1">
      <c r="A181" s="107">
        <v>23</v>
      </c>
      <c r="B181" s="112" t="s">
        <v>281</v>
      </c>
      <c r="C181" s="32" t="s">
        <v>19</v>
      </c>
      <c r="D181" s="33">
        <v>3.9</v>
      </c>
      <c r="E181" s="41" t="s">
        <v>53</v>
      </c>
      <c r="F181" s="33">
        <v>5</v>
      </c>
      <c r="G181" s="33">
        <v>6</v>
      </c>
      <c r="H181" s="115" t="s">
        <v>282</v>
      </c>
      <c r="I181" s="107">
        <v>82</v>
      </c>
      <c r="J181" s="107">
        <v>47</v>
      </c>
      <c r="K181" s="107">
        <v>38</v>
      </c>
      <c r="L181" s="107">
        <v>142</v>
      </c>
      <c r="M181" s="115" t="s">
        <v>66</v>
      </c>
    </row>
    <row r="182" spans="1:13" s="14" customFormat="1" ht="26.1" customHeight="1">
      <c r="A182" s="108"/>
      <c r="B182" s="112"/>
      <c r="C182" s="33" t="s">
        <v>27</v>
      </c>
      <c r="D182" s="54" t="s">
        <v>283</v>
      </c>
      <c r="E182" s="41" t="s">
        <v>53</v>
      </c>
      <c r="F182" s="33">
        <v>5</v>
      </c>
      <c r="G182" s="33">
        <v>6</v>
      </c>
      <c r="H182" s="116"/>
      <c r="I182" s="108"/>
      <c r="J182" s="108"/>
      <c r="K182" s="108"/>
      <c r="L182" s="108"/>
      <c r="M182" s="116"/>
    </row>
    <row r="183" spans="1:13" s="14" customFormat="1" ht="26.1" customHeight="1">
      <c r="A183" s="107">
        <v>24</v>
      </c>
      <c r="B183" s="112" t="s">
        <v>284</v>
      </c>
      <c r="C183" s="32" t="s">
        <v>19</v>
      </c>
      <c r="D183" s="33">
        <v>3.5</v>
      </c>
      <c r="E183" s="41" t="s">
        <v>53</v>
      </c>
      <c r="F183" s="33">
        <v>3.8</v>
      </c>
      <c r="G183" s="33">
        <v>4.9000000000000004</v>
      </c>
      <c r="H183" s="115" t="s">
        <v>282</v>
      </c>
      <c r="I183" s="107">
        <v>52</v>
      </c>
      <c r="J183" s="107">
        <v>24</v>
      </c>
      <c r="K183" s="107">
        <v>51</v>
      </c>
      <c r="L183" s="107">
        <v>24</v>
      </c>
      <c r="M183" s="115" t="s">
        <v>66</v>
      </c>
    </row>
    <row r="184" spans="1:13" s="14" customFormat="1" ht="26.1" customHeight="1">
      <c r="A184" s="108"/>
      <c r="B184" s="112"/>
      <c r="C184" s="33" t="s">
        <v>27</v>
      </c>
      <c r="D184" s="33">
        <v>3.2</v>
      </c>
      <c r="E184" s="41" t="s">
        <v>53</v>
      </c>
      <c r="F184" s="33">
        <v>4.05</v>
      </c>
      <c r="G184" s="33">
        <v>5.4</v>
      </c>
      <c r="H184" s="116"/>
      <c r="I184" s="108"/>
      <c r="J184" s="108"/>
      <c r="K184" s="108"/>
      <c r="L184" s="108"/>
      <c r="M184" s="116"/>
    </row>
    <row r="185" spans="1:13" s="13" customFormat="1" ht="26.1" customHeight="1">
      <c r="A185" s="107">
        <v>25</v>
      </c>
      <c r="B185" s="112" t="s">
        <v>285</v>
      </c>
      <c r="C185" s="32" t="s">
        <v>19</v>
      </c>
      <c r="D185" s="33">
        <v>3.8</v>
      </c>
      <c r="E185" s="33" t="s">
        <v>53</v>
      </c>
      <c r="F185" s="33">
        <v>4.8</v>
      </c>
      <c r="G185" s="33">
        <v>5.2</v>
      </c>
      <c r="H185" s="33">
        <v>5.7</v>
      </c>
      <c r="I185" s="32">
        <v>40</v>
      </c>
      <c r="J185" s="32">
        <v>17</v>
      </c>
      <c r="K185" s="32">
        <v>47</v>
      </c>
      <c r="L185" s="32">
        <v>17</v>
      </c>
      <c r="M185" s="115" t="s">
        <v>66</v>
      </c>
    </row>
    <row r="186" spans="1:13" s="13" customFormat="1" ht="26.1" customHeight="1">
      <c r="A186" s="108"/>
      <c r="B186" s="112"/>
      <c r="C186" s="33" t="s">
        <v>27</v>
      </c>
      <c r="D186" s="33">
        <v>3</v>
      </c>
      <c r="E186" s="33" t="s">
        <v>53</v>
      </c>
      <c r="F186" s="33">
        <v>5</v>
      </c>
      <c r="G186" s="33">
        <v>6</v>
      </c>
      <c r="H186" s="33">
        <v>5.7</v>
      </c>
      <c r="I186" s="32">
        <v>40</v>
      </c>
      <c r="J186" s="32">
        <v>28</v>
      </c>
      <c r="K186" s="32">
        <v>47</v>
      </c>
      <c r="L186" s="32">
        <v>28</v>
      </c>
      <c r="M186" s="116"/>
    </row>
    <row r="187" spans="1:13" s="13" customFormat="1" ht="26.1" customHeight="1">
      <c r="A187" s="107">
        <v>26</v>
      </c>
      <c r="B187" s="112" t="s">
        <v>286</v>
      </c>
      <c r="C187" s="33" t="s">
        <v>19</v>
      </c>
      <c r="D187" s="33">
        <v>3.8</v>
      </c>
      <c r="E187" s="33" t="s">
        <v>53</v>
      </c>
      <c r="F187" s="33">
        <v>4.5</v>
      </c>
      <c r="G187" s="33">
        <v>4.5</v>
      </c>
      <c r="H187" s="33">
        <v>5.5</v>
      </c>
      <c r="I187" s="33">
        <v>25</v>
      </c>
      <c r="J187" s="33">
        <v>12</v>
      </c>
      <c r="K187" s="33">
        <v>25</v>
      </c>
      <c r="L187" s="33">
        <v>12</v>
      </c>
      <c r="M187" s="115" t="s">
        <v>66</v>
      </c>
    </row>
    <row r="188" spans="1:13" s="14" customFormat="1" ht="26.1" customHeight="1">
      <c r="A188" s="112"/>
      <c r="B188" s="112"/>
      <c r="C188" s="33" t="s">
        <v>27</v>
      </c>
      <c r="D188" s="33">
        <v>3</v>
      </c>
      <c r="E188" s="33" t="s">
        <v>53</v>
      </c>
      <c r="F188" s="33">
        <v>4</v>
      </c>
      <c r="G188" s="33">
        <v>4.4000000000000004</v>
      </c>
      <c r="H188" s="33">
        <v>5.5</v>
      </c>
      <c r="I188" s="33">
        <v>40</v>
      </c>
      <c r="J188" s="33">
        <v>12</v>
      </c>
      <c r="K188" s="33">
        <v>40</v>
      </c>
      <c r="L188" s="33">
        <v>12</v>
      </c>
      <c r="M188" s="116"/>
    </row>
    <row r="189" spans="1:13" s="13" customFormat="1" ht="26.1" customHeight="1">
      <c r="A189" s="111">
        <v>27</v>
      </c>
      <c r="B189" s="108" t="s">
        <v>287</v>
      </c>
      <c r="C189" s="53" t="s">
        <v>19</v>
      </c>
      <c r="D189" s="33">
        <v>3.8</v>
      </c>
      <c r="E189" s="33" t="s">
        <v>53</v>
      </c>
      <c r="F189" s="33">
        <v>4.5999999999999996</v>
      </c>
      <c r="G189" s="33">
        <v>5</v>
      </c>
      <c r="H189" s="33">
        <v>5.7</v>
      </c>
      <c r="I189" s="53">
        <v>87</v>
      </c>
      <c r="J189" s="53">
        <v>16.5</v>
      </c>
      <c r="K189" s="53">
        <v>100</v>
      </c>
      <c r="L189" s="53">
        <v>16.5</v>
      </c>
      <c r="M189" s="115" t="s">
        <v>66</v>
      </c>
    </row>
    <row r="190" spans="1:13" s="13" customFormat="1" ht="26.1" customHeight="1">
      <c r="A190" s="108"/>
      <c r="B190" s="112"/>
      <c r="C190" s="33" t="s">
        <v>27</v>
      </c>
      <c r="D190" s="33">
        <v>3</v>
      </c>
      <c r="E190" s="33" t="s">
        <v>53</v>
      </c>
      <c r="F190" s="33">
        <v>4.5999999999999996</v>
      </c>
      <c r="G190" s="33">
        <v>5.5</v>
      </c>
      <c r="H190" s="33">
        <v>5.7</v>
      </c>
      <c r="I190" s="32">
        <v>87</v>
      </c>
      <c r="J190" s="32">
        <v>27</v>
      </c>
      <c r="K190" s="32">
        <v>80</v>
      </c>
      <c r="L190" s="32">
        <v>27</v>
      </c>
      <c r="M190" s="116"/>
    </row>
    <row r="191" spans="1:13" s="13" customFormat="1" ht="26.1" customHeight="1">
      <c r="A191" s="107">
        <v>28</v>
      </c>
      <c r="B191" s="112" t="s">
        <v>288</v>
      </c>
      <c r="C191" s="32" t="s">
        <v>19</v>
      </c>
      <c r="D191" s="33">
        <v>3.8</v>
      </c>
      <c r="E191" s="33" t="s">
        <v>53</v>
      </c>
      <c r="F191" s="33">
        <v>4.4000000000000004</v>
      </c>
      <c r="G191" s="33">
        <v>4.4000000000000004</v>
      </c>
      <c r="H191" s="33">
        <v>5.7</v>
      </c>
      <c r="I191" s="32">
        <v>74</v>
      </c>
      <c r="J191" s="32">
        <v>17</v>
      </c>
      <c r="K191" s="32">
        <v>80</v>
      </c>
      <c r="L191" s="32">
        <v>17</v>
      </c>
      <c r="M191" s="115" t="s">
        <v>66</v>
      </c>
    </row>
    <row r="192" spans="1:13" s="13" customFormat="1" ht="26.1" customHeight="1">
      <c r="A192" s="108"/>
      <c r="B192" s="112"/>
      <c r="C192" s="33" t="s">
        <v>27</v>
      </c>
      <c r="D192" s="33">
        <v>3</v>
      </c>
      <c r="E192" s="33" t="s">
        <v>53</v>
      </c>
      <c r="F192" s="33">
        <v>4.5</v>
      </c>
      <c r="G192" s="33">
        <v>5</v>
      </c>
      <c r="H192" s="33">
        <v>5.7</v>
      </c>
      <c r="I192" s="32">
        <v>74</v>
      </c>
      <c r="J192" s="32">
        <v>26</v>
      </c>
      <c r="K192" s="32">
        <v>80</v>
      </c>
      <c r="L192" s="32">
        <f>43-17</f>
        <v>26</v>
      </c>
      <c r="M192" s="116"/>
    </row>
    <row r="193" spans="1:13" s="13" customFormat="1" ht="26.1" customHeight="1">
      <c r="A193" s="107">
        <v>29</v>
      </c>
      <c r="B193" s="112" t="s">
        <v>289</v>
      </c>
      <c r="C193" s="33" t="s">
        <v>19</v>
      </c>
      <c r="D193" s="33">
        <v>3.8</v>
      </c>
      <c r="E193" s="33" t="s">
        <v>53</v>
      </c>
      <c r="F193" s="33">
        <v>4.7</v>
      </c>
      <c r="G193" s="33">
        <v>4.9000000000000004</v>
      </c>
      <c r="H193" s="33">
        <v>5.7</v>
      </c>
      <c r="I193" s="33">
        <v>20</v>
      </c>
      <c r="J193" s="32">
        <v>12</v>
      </c>
      <c r="K193" s="32">
        <v>25</v>
      </c>
      <c r="L193" s="32">
        <v>12</v>
      </c>
      <c r="M193" s="115" t="s">
        <v>66</v>
      </c>
    </row>
    <row r="194" spans="1:13" s="13" customFormat="1" ht="26.1" customHeight="1">
      <c r="A194" s="108"/>
      <c r="B194" s="112"/>
      <c r="C194" s="33" t="s">
        <v>27</v>
      </c>
      <c r="D194" s="33">
        <v>3</v>
      </c>
      <c r="E194" s="33" t="s">
        <v>53</v>
      </c>
      <c r="F194" s="33">
        <v>4.5999999999999996</v>
      </c>
      <c r="G194" s="33">
        <v>4.9000000000000004</v>
      </c>
      <c r="H194" s="33">
        <v>5.7</v>
      </c>
      <c r="I194" s="33">
        <v>20</v>
      </c>
      <c r="J194" s="32">
        <v>16</v>
      </c>
      <c r="K194" s="32">
        <v>25</v>
      </c>
      <c r="L194" s="32">
        <v>16</v>
      </c>
      <c r="M194" s="116"/>
    </row>
    <row r="195" spans="1:13" s="13" customFormat="1" ht="26.1" customHeight="1">
      <c r="A195" s="107">
        <v>30</v>
      </c>
      <c r="B195" s="112" t="s">
        <v>290</v>
      </c>
      <c r="C195" s="32" t="s">
        <v>19</v>
      </c>
      <c r="D195" s="33">
        <v>3.8</v>
      </c>
      <c r="E195" s="33" t="s">
        <v>53</v>
      </c>
      <c r="F195" s="33">
        <v>4.2</v>
      </c>
      <c r="G195" s="33">
        <v>6</v>
      </c>
      <c r="H195" s="33">
        <v>5.7</v>
      </c>
      <c r="I195" s="32">
        <v>100</v>
      </c>
      <c r="J195" s="32">
        <v>17</v>
      </c>
      <c r="K195" s="32">
        <v>85</v>
      </c>
      <c r="L195" s="32">
        <v>17</v>
      </c>
      <c r="M195" s="115" t="s">
        <v>66</v>
      </c>
    </row>
    <row r="196" spans="1:13" s="13" customFormat="1" ht="26.1" customHeight="1">
      <c r="A196" s="108"/>
      <c r="B196" s="112"/>
      <c r="C196" s="33" t="s">
        <v>27</v>
      </c>
      <c r="D196" s="33">
        <v>3</v>
      </c>
      <c r="E196" s="33" t="s">
        <v>53</v>
      </c>
      <c r="F196" s="33">
        <v>4.5999999999999996</v>
      </c>
      <c r="G196" s="33">
        <v>4.5999999999999996</v>
      </c>
      <c r="H196" s="33">
        <v>5.7</v>
      </c>
      <c r="I196" s="32">
        <v>100</v>
      </c>
      <c r="J196" s="32">
        <v>26</v>
      </c>
      <c r="K196" s="32">
        <v>85</v>
      </c>
      <c r="L196" s="32">
        <f>43-17</f>
        <v>26</v>
      </c>
      <c r="M196" s="116"/>
    </row>
    <row r="197" spans="1:13" s="13" customFormat="1" ht="26.1" customHeight="1">
      <c r="A197" s="107">
        <v>31</v>
      </c>
      <c r="B197" s="112" t="s">
        <v>291</v>
      </c>
      <c r="C197" s="32" t="s">
        <v>19</v>
      </c>
      <c r="D197" s="33">
        <v>3.85</v>
      </c>
      <c r="E197" s="33">
        <v>24.5</v>
      </c>
      <c r="F197" s="33">
        <v>3.85</v>
      </c>
      <c r="G197" s="33">
        <v>5</v>
      </c>
      <c r="H197" s="33">
        <v>5.6</v>
      </c>
      <c r="I197" s="33">
        <v>98</v>
      </c>
      <c r="J197" s="33">
        <v>17</v>
      </c>
      <c r="K197" s="33">
        <v>98</v>
      </c>
      <c r="L197" s="33">
        <v>17</v>
      </c>
      <c r="M197" s="115" t="s">
        <v>66</v>
      </c>
    </row>
    <row r="198" spans="1:13" s="13" customFormat="1" ht="26.1" customHeight="1">
      <c r="A198" s="108"/>
      <c r="B198" s="112"/>
      <c r="C198" s="33" t="s">
        <v>27</v>
      </c>
      <c r="D198" s="33">
        <v>3.25</v>
      </c>
      <c r="E198" s="33">
        <v>21.6</v>
      </c>
      <c r="F198" s="33">
        <v>3.25</v>
      </c>
      <c r="G198" s="33">
        <v>3.6</v>
      </c>
      <c r="H198" s="33">
        <v>6.7</v>
      </c>
      <c r="I198" s="33">
        <v>128</v>
      </c>
      <c r="J198" s="33">
        <v>31</v>
      </c>
      <c r="K198" s="33">
        <v>128</v>
      </c>
      <c r="L198" s="33">
        <v>31</v>
      </c>
      <c r="M198" s="116"/>
    </row>
    <row r="199" spans="1:13" s="15" customFormat="1" ht="26.1" customHeight="1">
      <c r="A199" s="107">
        <v>32</v>
      </c>
      <c r="B199" s="112" t="s">
        <v>292</v>
      </c>
      <c r="C199" s="32" t="s">
        <v>19</v>
      </c>
      <c r="D199" s="33">
        <v>3.8</v>
      </c>
      <c r="E199" s="33" t="s">
        <v>53</v>
      </c>
      <c r="F199" s="33">
        <v>5</v>
      </c>
      <c r="G199" s="33">
        <v>5</v>
      </c>
      <c r="H199" s="33">
        <v>5.5</v>
      </c>
      <c r="I199" s="107">
        <v>50</v>
      </c>
      <c r="J199" s="107">
        <v>94</v>
      </c>
      <c r="K199" s="107">
        <v>100</v>
      </c>
      <c r="L199" s="107">
        <v>94</v>
      </c>
      <c r="M199" s="148" t="s">
        <v>232</v>
      </c>
    </row>
    <row r="200" spans="1:13" s="15" customFormat="1" ht="40.5" customHeight="1">
      <c r="A200" s="108"/>
      <c r="B200" s="112"/>
      <c r="C200" s="33" t="s">
        <v>27</v>
      </c>
      <c r="D200" s="33">
        <v>3.4</v>
      </c>
      <c r="E200" s="33" t="s">
        <v>53</v>
      </c>
      <c r="F200" s="33">
        <v>4.5999999999999996</v>
      </c>
      <c r="G200" s="33">
        <v>4.8</v>
      </c>
      <c r="H200" s="33">
        <v>5.5</v>
      </c>
      <c r="I200" s="108"/>
      <c r="J200" s="108"/>
      <c r="K200" s="108"/>
      <c r="L200" s="108"/>
      <c r="M200" s="156"/>
    </row>
    <row r="201" spans="1:13" s="15" customFormat="1" ht="26.1" customHeight="1">
      <c r="A201" s="107">
        <v>33</v>
      </c>
      <c r="B201" s="112" t="s">
        <v>293</v>
      </c>
      <c r="C201" s="32" t="s">
        <v>19</v>
      </c>
      <c r="D201" s="33">
        <v>3.8</v>
      </c>
      <c r="E201" s="33" t="s">
        <v>53</v>
      </c>
      <c r="F201" s="33">
        <v>4.4000000000000004</v>
      </c>
      <c r="G201" s="33">
        <v>5</v>
      </c>
      <c r="H201" s="33">
        <v>5.5</v>
      </c>
      <c r="I201" s="107">
        <v>50</v>
      </c>
      <c r="J201" s="107">
        <v>94</v>
      </c>
      <c r="K201" s="107">
        <v>100</v>
      </c>
      <c r="L201" s="107">
        <v>94</v>
      </c>
      <c r="M201" s="148" t="s">
        <v>232</v>
      </c>
    </row>
    <row r="202" spans="1:13" s="15" customFormat="1" ht="26.1" customHeight="1">
      <c r="A202" s="108"/>
      <c r="B202" s="112"/>
      <c r="C202" s="33" t="s">
        <v>27</v>
      </c>
      <c r="D202" s="33">
        <v>3.4</v>
      </c>
      <c r="E202" s="33" t="s">
        <v>53</v>
      </c>
      <c r="F202" s="33">
        <v>4.7</v>
      </c>
      <c r="G202" s="33">
        <v>4.9000000000000004</v>
      </c>
      <c r="H202" s="33">
        <v>5.5</v>
      </c>
      <c r="I202" s="108"/>
      <c r="J202" s="108"/>
      <c r="K202" s="108"/>
      <c r="L202" s="108"/>
      <c r="M202" s="156"/>
    </row>
    <row r="203" spans="1:13" s="15" customFormat="1" ht="26.1" customHeight="1">
      <c r="A203" s="107">
        <v>34</v>
      </c>
      <c r="B203" s="112" t="s">
        <v>294</v>
      </c>
      <c r="C203" s="32" t="s">
        <v>19</v>
      </c>
      <c r="D203" s="33"/>
      <c r="E203" s="33"/>
      <c r="F203" s="33"/>
      <c r="G203" s="33"/>
      <c r="H203" s="33"/>
      <c r="I203" s="107">
        <v>50</v>
      </c>
      <c r="J203" s="107">
        <v>94</v>
      </c>
      <c r="K203" s="107">
        <v>100</v>
      </c>
      <c r="L203" s="107">
        <v>94</v>
      </c>
      <c r="M203" s="107"/>
    </row>
    <row r="204" spans="1:13" s="15" customFormat="1" ht="26.1" customHeight="1">
      <c r="A204" s="108"/>
      <c r="B204" s="112"/>
      <c r="C204" s="33" t="s">
        <v>27</v>
      </c>
      <c r="D204" s="33"/>
      <c r="E204" s="33"/>
      <c r="F204" s="33"/>
      <c r="G204" s="33"/>
      <c r="H204" s="33"/>
      <c r="I204" s="108"/>
      <c r="J204" s="108"/>
      <c r="K204" s="108"/>
      <c r="L204" s="108"/>
      <c r="M204" s="108"/>
    </row>
    <row r="205" spans="1:13" s="15" customFormat="1" ht="26.1" customHeight="1">
      <c r="A205" s="107">
        <v>35</v>
      </c>
      <c r="B205" s="112" t="s">
        <v>295</v>
      </c>
      <c r="C205" s="32" t="s">
        <v>19</v>
      </c>
      <c r="D205" s="33">
        <v>3.84</v>
      </c>
      <c r="E205" s="33" t="s">
        <v>53</v>
      </c>
      <c r="F205" s="33">
        <v>4.93</v>
      </c>
      <c r="G205" s="33">
        <v>5.93</v>
      </c>
      <c r="H205" s="33">
        <v>5</v>
      </c>
      <c r="I205" s="107">
        <v>40</v>
      </c>
      <c r="J205" s="107">
        <v>32</v>
      </c>
      <c r="K205" s="107">
        <v>50</v>
      </c>
      <c r="L205" s="107">
        <v>32</v>
      </c>
      <c r="M205" s="115" t="s">
        <v>296</v>
      </c>
    </row>
    <row r="206" spans="1:13" s="15" customFormat="1" ht="26.1" customHeight="1">
      <c r="A206" s="108"/>
      <c r="B206" s="112"/>
      <c r="C206" s="33" t="s">
        <v>27</v>
      </c>
      <c r="D206" s="33">
        <v>3.2</v>
      </c>
      <c r="E206" s="33" t="s">
        <v>53</v>
      </c>
      <c r="F206" s="33">
        <v>4.82</v>
      </c>
      <c r="G206" s="33">
        <v>4.82</v>
      </c>
      <c r="H206" s="33">
        <v>5</v>
      </c>
      <c r="I206" s="108"/>
      <c r="J206" s="108"/>
      <c r="K206" s="108"/>
      <c r="L206" s="108"/>
      <c r="M206" s="116"/>
    </row>
    <row r="207" spans="1:13" s="15" customFormat="1" ht="26.1" customHeight="1">
      <c r="A207" s="107">
        <v>36</v>
      </c>
      <c r="B207" s="112" t="s">
        <v>297</v>
      </c>
      <c r="C207" s="32" t="s">
        <v>19</v>
      </c>
      <c r="D207" s="33">
        <v>3.84</v>
      </c>
      <c r="E207" s="33" t="s">
        <v>53</v>
      </c>
      <c r="F207" s="33">
        <v>4.5</v>
      </c>
      <c r="G207" s="33">
        <v>4.5</v>
      </c>
      <c r="H207" s="33">
        <v>5</v>
      </c>
      <c r="I207" s="107">
        <v>28</v>
      </c>
      <c r="J207" s="107">
        <v>21</v>
      </c>
      <c r="K207" s="107">
        <v>35</v>
      </c>
      <c r="L207" s="107">
        <v>21</v>
      </c>
      <c r="M207" s="115" t="s">
        <v>296</v>
      </c>
    </row>
    <row r="208" spans="1:13" s="15" customFormat="1" ht="26.1" customHeight="1">
      <c r="A208" s="108"/>
      <c r="B208" s="112"/>
      <c r="C208" s="33" t="s">
        <v>27</v>
      </c>
      <c r="D208" s="33">
        <v>3.2</v>
      </c>
      <c r="E208" s="33" t="s">
        <v>53</v>
      </c>
      <c r="F208" s="33">
        <v>4.8499999999999996</v>
      </c>
      <c r="G208" s="33">
        <v>4.8499999999999996</v>
      </c>
      <c r="H208" s="33">
        <v>5</v>
      </c>
      <c r="I208" s="108"/>
      <c r="J208" s="108"/>
      <c r="K208" s="108"/>
      <c r="L208" s="108"/>
      <c r="M208" s="116"/>
    </row>
    <row r="209" spans="1:13" s="15" customFormat="1" ht="26.1" customHeight="1">
      <c r="A209" s="107">
        <v>37</v>
      </c>
      <c r="B209" s="112" t="s">
        <v>298</v>
      </c>
      <c r="C209" s="32" t="s">
        <v>19</v>
      </c>
      <c r="D209" s="33"/>
      <c r="E209" s="33"/>
      <c r="F209" s="33"/>
      <c r="G209" s="33"/>
      <c r="H209" s="33"/>
      <c r="I209" s="107">
        <v>80</v>
      </c>
      <c r="J209" s="107">
        <v>50</v>
      </c>
      <c r="K209" s="107">
        <v>100</v>
      </c>
      <c r="L209" s="107">
        <v>50</v>
      </c>
      <c r="M209" s="115" t="s">
        <v>168</v>
      </c>
    </row>
    <row r="210" spans="1:13" s="15" customFormat="1" ht="26.1" customHeight="1">
      <c r="A210" s="108"/>
      <c r="B210" s="112"/>
      <c r="C210" s="33" t="s">
        <v>27</v>
      </c>
      <c r="D210" s="33"/>
      <c r="E210" s="33"/>
      <c r="F210" s="33"/>
      <c r="G210" s="33"/>
      <c r="H210" s="33"/>
      <c r="I210" s="108"/>
      <c r="J210" s="108"/>
      <c r="K210" s="108"/>
      <c r="L210" s="108"/>
      <c r="M210" s="108"/>
    </row>
    <row r="211" spans="1:13" s="15" customFormat="1" ht="26.1" customHeight="1">
      <c r="A211" s="107">
        <v>38</v>
      </c>
      <c r="B211" s="112" t="s">
        <v>299</v>
      </c>
      <c r="C211" s="32" t="s">
        <v>19</v>
      </c>
      <c r="D211" s="33"/>
      <c r="E211" s="33"/>
      <c r="F211" s="33"/>
      <c r="G211" s="33"/>
      <c r="H211" s="33"/>
      <c r="I211" s="107">
        <v>400</v>
      </c>
      <c r="J211" s="107">
        <v>67</v>
      </c>
      <c r="K211" s="107">
        <v>100</v>
      </c>
      <c r="L211" s="107">
        <v>67</v>
      </c>
      <c r="M211" s="115" t="s">
        <v>168</v>
      </c>
    </row>
    <row r="212" spans="1:13" s="15" customFormat="1" ht="26.1" customHeight="1">
      <c r="A212" s="108"/>
      <c r="B212" s="112"/>
      <c r="C212" s="33" t="s">
        <v>27</v>
      </c>
      <c r="D212" s="33"/>
      <c r="E212" s="33"/>
      <c r="F212" s="33"/>
      <c r="G212" s="33"/>
      <c r="H212" s="33"/>
      <c r="I212" s="108"/>
      <c r="J212" s="108"/>
      <c r="K212" s="108"/>
      <c r="L212" s="108"/>
      <c r="M212" s="108"/>
    </row>
    <row r="213" spans="1:13" s="15" customFormat="1" ht="26.1" customHeight="1">
      <c r="A213" s="107">
        <v>39</v>
      </c>
      <c r="B213" s="112" t="s">
        <v>300</v>
      </c>
      <c r="C213" s="32" t="s">
        <v>19</v>
      </c>
      <c r="D213" s="33">
        <v>3.84</v>
      </c>
      <c r="E213" s="33" t="s">
        <v>53</v>
      </c>
      <c r="F213" s="33">
        <v>4.8499999999999996</v>
      </c>
      <c r="G213" s="33">
        <v>5.5</v>
      </c>
      <c r="H213" s="33">
        <v>5</v>
      </c>
      <c r="I213" s="107">
        <v>79</v>
      </c>
      <c r="J213" s="107">
        <v>48.5</v>
      </c>
      <c r="K213" s="107">
        <v>70</v>
      </c>
      <c r="L213" s="107">
        <v>47</v>
      </c>
      <c r="M213" s="115" t="s">
        <v>296</v>
      </c>
    </row>
    <row r="214" spans="1:13" s="15" customFormat="1" ht="26.1" customHeight="1">
      <c r="A214" s="108"/>
      <c r="B214" s="112"/>
      <c r="C214" s="33" t="s">
        <v>27</v>
      </c>
      <c r="D214" s="33">
        <v>3.2</v>
      </c>
      <c r="E214" s="33" t="s">
        <v>53</v>
      </c>
      <c r="F214" s="33">
        <v>5.6</v>
      </c>
      <c r="G214" s="33">
        <v>5.6</v>
      </c>
      <c r="H214" s="33">
        <v>5</v>
      </c>
      <c r="I214" s="108"/>
      <c r="J214" s="108"/>
      <c r="K214" s="108"/>
      <c r="L214" s="108"/>
      <c r="M214" s="116"/>
    </row>
    <row r="215" spans="1:13" s="15" customFormat="1" ht="26.1" customHeight="1">
      <c r="A215" s="107">
        <v>40</v>
      </c>
      <c r="B215" s="112" t="s">
        <v>301</v>
      </c>
      <c r="C215" s="32" t="s">
        <v>19</v>
      </c>
      <c r="D215" s="33">
        <v>3.84</v>
      </c>
      <c r="E215" s="33" t="s">
        <v>53</v>
      </c>
      <c r="F215" s="33">
        <v>4.8</v>
      </c>
      <c r="G215" s="33">
        <v>6</v>
      </c>
      <c r="H215" s="33">
        <v>5</v>
      </c>
      <c r="I215" s="107">
        <v>60</v>
      </c>
      <c r="J215" s="107">
        <v>53</v>
      </c>
      <c r="K215" s="107">
        <v>68</v>
      </c>
      <c r="L215" s="107">
        <v>54</v>
      </c>
      <c r="M215" s="115" t="s">
        <v>296</v>
      </c>
    </row>
    <row r="216" spans="1:13" s="15" customFormat="1" ht="26.1" customHeight="1">
      <c r="A216" s="108"/>
      <c r="B216" s="112"/>
      <c r="C216" s="33" t="s">
        <v>27</v>
      </c>
      <c r="D216" s="33">
        <v>3.2</v>
      </c>
      <c r="E216" s="33" t="s">
        <v>53</v>
      </c>
      <c r="F216" s="33">
        <v>4.5999999999999996</v>
      </c>
      <c r="G216" s="33">
        <v>6.1</v>
      </c>
      <c r="H216" s="33">
        <v>5</v>
      </c>
      <c r="I216" s="108"/>
      <c r="J216" s="108"/>
      <c r="K216" s="108"/>
      <c r="L216" s="108"/>
      <c r="M216" s="116"/>
    </row>
    <row r="217" spans="1:13" s="15" customFormat="1" ht="26.1" customHeight="1">
      <c r="A217" s="107">
        <v>41</v>
      </c>
      <c r="B217" s="112" t="s">
        <v>302</v>
      </c>
      <c r="C217" s="32" t="s">
        <v>19</v>
      </c>
      <c r="D217" s="33">
        <v>3.84</v>
      </c>
      <c r="E217" s="33" t="s">
        <v>53</v>
      </c>
      <c r="F217" s="33">
        <v>5.4</v>
      </c>
      <c r="G217" s="33">
        <v>5.6</v>
      </c>
      <c r="H217" s="33">
        <v>6</v>
      </c>
      <c r="I217" s="107">
        <v>35</v>
      </c>
      <c r="J217" s="107">
        <v>33</v>
      </c>
      <c r="K217" s="107">
        <v>37</v>
      </c>
      <c r="L217" s="107">
        <v>32</v>
      </c>
      <c r="M217" s="115" t="s">
        <v>296</v>
      </c>
    </row>
    <row r="218" spans="1:13" s="15" customFormat="1" ht="26.1" customHeight="1">
      <c r="A218" s="108"/>
      <c r="B218" s="112"/>
      <c r="C218" s="33" t="s">
        <v>27</v>
      </c>
      <c r="D218" s="33">
        <v>3.2</v>
      </c>
      <c r="E218" s="33" t="s">
        <v>53</v>
      </c>
      <c r="F218" s="33">
        <v>4.3</v>
      </c>
      <c r="G218" s="33">
        <v>6</v>
      </c>
      <c r="H218" s="33">
        <v>6</v>
      </c>
      <c r="I218" s="108"/>
      <c r="J218" s="108"/>
      <c r="K218" s="108"/>
      <c r="L218" s="108"/>
      <c r="M218" s="116"/>
    </row>
    <row r="219" spans="1:13" s="15" customFormat="1" ht="26.1" customHeight="1">
      <c r="A219" s="107">
        <v>42</v>
      </c>
      <c r="B219" s="112" t="s">
        <v>303</v>
      </c>
      <c r="C219" s="32" t="s">
        <v>19</v>
      </c>
      <c r="D219" s="33"/>
      <c r="E219" s="33"/>
      <c r="F219" s="33"/>
      <c r="G219" s="33"/>
      <c r="H219" s="33"/>
      <c r="I219" s="107">
        <v>75</v>
      </c>
      <c r="J219" s="107">
        <v>73</v>
      </c>
      <c r="K219" s="107">
        <v>55</v>
      </c>
      <c r="L219" s="107">
        <v>73</v>
      </c>
      <c r="M219" s="115" t="s">
        <v>168</v>
      </c>
    </row>
    <row r="220" spans="1:13" s="15" customFormat="1" ht="26.1" customHeight="1">
      <c r="A220" s="108"/>
      <c r="B220" s="112"/>
      <c r="C220" s="33" t="s">
        <v>27</v>
      </c>
      <c r="D220" s="33"/>
      <c r="E220" s="33"/>
      <c r="F220" s="33"/>
      <c r="G220" s="33"/>
      <c r="H220" s="33"/>
      <c r="I220" s="108"/>
      <c r="J220" s="108"/>
      <c r="K220" s="108"/>
      <c r="L220" s="108"/>
      <c r="M220" s="108"/>
    </row>
    <row r="221" spans="1:13" s="16" customFormat="1" ht="30.95" customHeight="1">
      <c r="A221" s="107">
        <v>43</v>
      </c>
      <c r="B221" s="112" t="s">
        <v>304</v>
      </c>
      <c r="C221" s="32" t="s">
        <v>19</v>
      </c>
      <c r="D221" s="33">
        <v>3.86</v>
      </c>
      <c r="E221" s="33" t="s">
        <v>53</v>
      </c>
      <c r="F221" s="33">
        <v>4.0999999999999996</v>
      </c>
      <c r="G221" s="33">
        <v>4.0999999999999996</v>
      </c>
      <c r="H221" s="33">
        <v>5</v>
      </c>
      <c r="I221" s="33">
        <v>35</v>
      </c>
      <c r="J221" s="33">
        <v>12</v>
      </c>
      <c r="K221" s="33">
        <v>21</v>
      </c>
      <c r="L221" s="33">
        <v>12</v>
      </c>
      <c r="M221" s="41" t="s">
        <v>305</v>
      </c>
    </row>
    <row r="222" spans="1:13" s="16" customFormat="1" ht="35.1" customHeight="1">
      <c r="A222" s="108"/>
      <c r="B222" s="112"/>
      <c r="C222" s="33" t="s">
        <v>27</v>
      </c>
      <c r="D222" s="33">
        <v>3.35</v>
      </c>
      <c r="E222" s="33" t="s">
        <v>53</v>
      </c>
      <c r="F222" s="33">
        <v>4.3</v>
      </c>
      <c r="G222" s="33">
        <v>5.4</v>
      </c>
      <c r="H222" s="33">
        <v>5</v>
      </c>
      <c r="I222" s="33">
        <v>17</v>
      </c>
      <c r="J222" s="33">
        <v>12</v>
      </c>
      <c r="K222" s="33">
        <v>17</v>
      </c>
      <c r="L222" s="33">
        <v>11</v>
      </c>
      <c r="M222" s="41" t="s">
        <v>305</v>
      </c>
    </row>
    <row r="223" spans="1:13" s="16" customFormat="1" ht="29.1" customHeight="1">
      <c r="A223" s="107">
        <v>44</v>
      </c>
      <c r="B223" s="112" t="s">
        <v>306</v>
      </c>
      <c r="C223" s="32" t="s">
        <v>19</v>
      </c>
      <c r="D223" s="33">
        <v>3.84</v>
      </c>
      <c r="E223" s="33" t="s">
        <v>53</v>
      </c>
      <c r="F223" s="33">
        <v>4.0999999999999996</v>
      </c>
      <c r="G223" s="33">
        <v>4.0999999999999996</v>
      </c>
      <c r="H223" s="33">
        <v>5</v>
      </c>
      <c r="I223" s="33">
        <v>75</v>
      </c>
      <c r="J223" s="33">
        <v>16</v>
      </c>
      <c r="K223" s="33">
        <v>16</v>
      </c>
      <c r="L223" s="33">
        <v>17</v>
      </c>
      <c r="M223" s="41" t="s">
        <v>305</v>
      </c>
    </row>
    <row r="224" spans="1:13" s="16" customFormat="1" ht="30.95" customHeight="1">
      <c r="A224" s="108"/>
      <c r="B224" s="112"/>
      <c r="C224" s="33" t="s">
        <v>27</v>
      </c>
      <c r="D224" s="33">
        <v>3.35</v>
      </c>
      <c r="E224" s="33" t="s">
        <v>53</v>
      </c>
      <c r="F224" s="33">
        <v>4.3</v>
      </c>
      <c r="G224" s="33">
        <v>5.4</v>
      </c>
      <c r="H224" s="33">
        <v>5</v>
      </c>
      <c r="I224" s="33">
        <v>43.5</v>
      </c>
      <c r="J224" s="33">
        <v>23</v>
      </c>
      <c r="K224" s="33">
        <v>24.5</v>
      </c>
      <c r="L224" s="33">
        <v>21.5</v>
      </c>
      <c r="M224" s="41" t="s">
        <v>305</v>
      </c>
    </row>
    <row r="225" spans="1:13" s="16" customFormat="1" ht="30.95" customHeight="1">
      <c r="A225" s="107">
        <v>45</v>
      </c>
      <c r="B225" s="112" t="s">
        <v>307</v>
      </c>
      <c r="C225" s="33" t="s">
        <v>19</v>
      </c>
      <c r="D225" s="33">
        <v>3.43</v>
      </c>
      <c r="E225" s="33" t="s">
        <v>53</v>
      </c>
      <c r="F225" s="33">
        <v>3.6</v>
      </c>
      <c r="G225" s="33">
        <v>3.6</v>
      </c>
      <c r="H225" s="33">
        <v>5</v>
      </c>
      <c r="I225" s="33">
        <v>27</v>
      </c>
      <c r="J225" s="33">
        <v>8.5</v>
      </c>
      <c r="K225" s="33">
        <v>33</v>
      </c>
      <c r="L225" s="33">
        <v>10.5</v>
      </c>
      <c r="M225" s="41" t="s">
        <v>305</v>
      </c>
    </row>
    <row r="226" spans="1:13" s="16" customFormat="1" ht="33.950000000000003" customHeight="1">
      <c r="A226" s="108"/>
      <c r="B226" s="112"/>
      <c r="C226" s="33" t="s">
        <v>27</v>
      </c>
      <c r="D226" s="33">
        <v>3.38</v>
      </c>
      <c r="E226" s="33" t="s">
        <v>53</v>
      </c>
      <c r="F226" s="33">
        <v>3.55</v>
      </c>
      <c r="G226" s="33">
        <v>3.55</v>
      </c>
      <c r="H226" s="33">
        <v>5</v>
      </c>
      <c r="I226" s="33">
        <v>24</v>
      </c>
      <c r="J226" s="33">
        <v>9.5</v>
      </c>
      <c r="K226" s="33">
        <v>43</v>
      </c>
      <c r="L226" s="33">
        <v>9.5</v>
      </c>
      <c r="M226" s="41" t="s">
        <v>305</v>
      </c>
    </row>
    <row r="227" spans="1:13" s="17" customFormat="1" ht="26.1" customHeight="1">
      <c r="A227" s="107">
        <v>46</v>
      </c>
      <c r="B227" s="112" t="s">
        <v>308</v>
      </c>
      <c r="C227" s="32" t="s">
        <v>19</v>
      </c>
      <c r="D227" s="33">
        <v>3.8</v>
      </c>
      <c r="E227" s="33">
        <v>28</v>
      </c>
      <c r="F227" s="33">
        <v>4.4000000000000004</v>
      </c>
      <c r="G227" s="33">
        <v>5.2</v>
      </c>
      <c r="H227" s="33">
        <v>4.95</v>
      </c>
      <c r="I227" s="33">
        <v>35</v>
      </c>
      <c r="J227" s="33">
        <v>11</v>
      </c>
      <c r="K227" s="33">
        <v>24</v>
      </c>
      <c r="L227" s="33">
        <v>12.5</v>
      </c>
      <c r="M227" s="33"/>
    </row>
    <row r="228" spans="1:13" s="17" customFormat="1" ht="26.1" customHeight="1">
      <c r="A228" s="108"/>
      <c r="B228" s="112"/>
      <c r="C228" s="33" t="s">
        <v>27</v>
      </c>
      <c r="D228" s="33">
        <v>3.45</v>
      </c>
      <c r="E228" s="33">
        <v>41</v>
      </c>
      <c r="F228" s="33">
        <v>5.2</v>
      </c>
      <c r="G228" s="33">
        <v>5.2</v>
      </c>
      <c r="H228" s="33">
        <v>4.95</v>
      </c>
      <c r="I228" s="33">
        <v>28</v>
      </c>
      <c r="J228" s="33">
        <v>11.6</v>
      </c>
      <c r="K228" s="33">
        <v>23</v>
      </c>
      <c r="L228" s="33">
        <v>10.8</v>
      </c>
      <c r="M228" s="33"/>
    </row>
    <row r="229" spans="1:13" ht="26.1" customHeight="1">
      <c r="A229" s="58" t="s">
        <v>309</v>
      </c>
      <c r="B229" s="97" t="s">
        <v>310</v>
      </c>
      <c r="C229" s="98"/>
      <c r="D229" s="98"/>
      <c r="E229" s="98"/>
      <c r="F229" s="98"/>
      <c r="G229" s="98"/>
      <c r="H229" s="98"/>
      <c r="I229" s="98"/>
      <c r="J229" s="98"/>
      <c r="K229" s="98"/>
      <c r="L229" s="98"/>
      <c r="M229" s="99"/>
    </row>
    <row r="230" spans="1:13" ht="26.1" customHeight="1">
      <c r="A230" s="107">
        <v>1</v>
      </c>
      <c r="B230" s="112" t="s">
        <v>311</v>
      </c>
      <c r="C230" s="32" t="s">
        <v>19</v>
      </c>
      <c r="D230" s="33">
        <v>3.84</v>
      </c>
      <c r="E230" s="33">
        <v>65</v>
      </c>
      <c r="F230" s="33">
        <v>4.45</v>
      </c>
      <c r="G230" s="33">
        <v>5.5</v>
      </c>
      <c r="H230" s="33">
        <v>5.7</v>
      </c>
      <c r="I230" s="107">
        <v>35</v>
      </c>
      <c r="J230" s="107">
        <v>22.4</v>
      </c>
      <c r="K230" s="107">
        <v>35</v>
      </c>
      <c r="L230" s="107">
        <v>22.4</v>
      </c>
      <c r="M230" s="115"/>
    </row>
    <row r="231" spans="1:13" ht="26.1" customHeight="1">
      <c r="A231" s="108"/>
      <c r="B231" s="112"/>
      <c r="C231" s="33" t="s">
        <v>27</v>
      </c>
      <c r="D231" s="33">
        <v>3.46</v>
      </c>
      <c r="E231" s="33">
        <v>54</v>
      </c>
      <c r="F231" s="33">
        <v>3.89</v>
      </c>
      <c r="G231" s="33">
        <v>5</v>
      </c>
      <c r="H231" s="33">
        <v>5.7</v>
      </c>
      <c r="I231" s="108"/>
      <c r="J231" s="108"/>
      <c r="K231" s="108"/>
      <c r="L231" s="108"/>
      <c r="M231" s="116"/>
    </row>
    <row r="232" spans="1:13" ht="26.1" customHeight="1">
      <c r="A232" s="107">
        <v>2</v>
      </c>
      <c r="B232" s="112" t="s">
        <v>312</v>
      </c>
      <c r="C232" s="33" t="s">
        <v>19</v>
      </c>
      <c r="D232" s="33">
        <v>3.85</v>
      </c>
      <c r="E232" s="33">
        <v>55</v>
      </c>
      <c r="F232" s="33">
        <v>4.75</v>
      </c>
      <c r="G232" s="33">
        <v>5.2</v>
      </c>
      <c r="H232" s="33">
        <v>5.3</v>
      </c>
      <c r="I232" s="107">
        <v>35</v>
      </c>
      <c r="J232" s="107">
        <v>54.8</v>
      </c>
      <c r="K232" s="107">
        <v>35</v>
      </c>
      <c r="L232" s="107">
        <v>54.8</v>
      </c>
      <c r="M232" s="115"/>
    </row>
    <row r="233" spans="1:13" ht="26.1" customHeight="1">
      <c r="A233" s="108"/>
      <c r="B233" s="112"/>
      <c r="C233" s="33" t="s">
        <v>27</v>
      </c>
      <c r="D233" s="33">
        <v>3.45</v>
      </c>
      <c r="E233" s="33">
        <v>55</v>
      </c>
      <c r="F233" s="33">
        <v>3.85</v>
      </c>
      <c r="G233" s="33">
        <v>5.0999999999999996</v>
      </c>
      <c r="H233" s="33">
        <v>5.3</v>
      </c>
      <c r="I233" s="108"/>
      <c r="J233" s="108"/>
      <c r="K233" s="108"/>
      <c r="L233" s="108"/>
      <c r="M233" s="116"/>
    </row>
    <row r="234" spans="1:13" ht="26.1" customHeight="1">
      <c r="A234" s="107">
        <v>3</v>
      </c>
      <c r="B234" s="112" t="s">
        <v>313</v>
      </c>
      <c r="C234" s="33" t="s">
        <v>19</v>
      </c>
      <c r="D234" s="33">
        <v>3.82</v>
      </c>
      <c r="E234" s="33">
        <v>40</v>
      </c>
      <c r="F234" s="33">
        <v>4.5</v>
      </c>
      <c r="G234" s="33">
        <v>6.2</v>
      </c>
      <c r="H234" s="33">
        <v>6</v>
      </c>
      <c r="I234" s="107">
        <v>35</v>
      </c>
      <c r="J234" s="107">
        <v>38.6</v>
      </c>
      <c r="K234" s="107">
        <v>35</v>
      </c>
      <c r="L234" s="107">
        <v>38.6</v>
      </c>
      <c r="M234" s="115"/>
    </row>
    <row r="235" spans="1:13" ht="26.1" customHeight="1">
      <c r="A235" s="108"/>
      <c r="B235" s="112"/>
      <c r="C235" s="33" t="s">
        <v>27</v>
      </c>
      <c r="D235" s="33">
        <v>3.45</v>
      </c>
      <c r="E235" s="33">
        <v>50</v>
      </c>
      <c r="F235" s="33">
        <v>3.95</v>
      </c>
      <c r="G235" s="33">
        <v>6.2</v>
      </c>
      <c r="H235" s="33">
        <v>6</v>
      </c>
      <c r="I235" s="108"/>
      <c r="J235" s="108"/>
      <c r="K235" s="108"/>
      <c r="L235" s="108"/>
      <c r="M235" s="116"/>
    </row>
    <row r="236" spans="1:13" ht="26.1" customHeight="1">
      <c r="A236" s="107">
        <v>4</v>
      </c>
      <c r="B236" s="112" t="s">
        <v>314</v>
      </c>
      <c r="C236" s="33" t="s">
        <v>19</v>
      </c>
      <c r="D236" s="33">
        <v>3.85</v>
      </c>
      <c r="E236" s="33">
        <v>53</v>
      </c>
      <c r="F236" s="33">
        <v>4.5999999999999996</v>
      </c>
      <c r="G236" s="33">
        <v>5.5</v>
      </c>
      <c r="H236" s="33">
        <v>5.6</v>
      </c>
      <c r="I236" s="107">
        <v>35</v>
      </c>
      <c r="J236" s="107">
        <v>38.6</v>
      </c>
      <c r="K236" s="107">
        <v>35</v>
      </c>
      <c r="L236" s="107">
        <v>38.6</v>
      </c>
      <c r="M236" s="115"/>
    </row>
    <row r="237" spans="1:13" ht="26.1" customHeight="1">
      <c r="A237" s="108"/>
      <c r="B237" s="112"/>
      <c r="C237" s="33" t="s">
        <v>19</v>
      </c>
      <c r="D237" s="33">
        <v>3.45</v>
      </c>
      <c r="E237" s="33">
        <v>57</v>
      </c>
      <c r="F237" s="33">
        <v>4.5999999999999996</v>
      </c>
      <c r="G237" s="33">
        <v>4.9000000000000004</v>
      </c>
      <c r="H237" s="33">
        <v>5.6</v>
      </c>
      <c r="I237" s="108"/>
      <c r="J237" s="108"/>
      <c r="K237" s="108"/>
      <c r="L237" s="108"/>
      <c r="M237" s="116"/>
    </row>
    <row r="238" spans="1:13" ht="26.1" customHeight="1">
      <c r="A238" s="107">
        <v>5</v>
      </c>
      <c r="B238" s="112" t="s">
        <v>315</v>
      </c>
      <c r="C238" s="33" t="s">
        <v>19</v>
      </c>
      <c r="D238" s="33">
        <v>3.82</v>
      </c>
      <c r="E238" s="33">
        <v>50</v>
      </c>
      <c r="F238" s="33">
        <v>4.7</v>
      </c>
      <c r="G238" s="33">
        <v>5.8</v>
      </c>
      <c r="H238" s="33">
        <v>5.7</v>
      </c>
      <c r="I238" s="107">
        <v>35</v>
      </c>
      <c r="J238" s="107">
        <v>44</v>
      </c>
      <c r="K238" s="107">
        <v>35</v>
      </c>
      <c r="L238" s="107">
        <v>44</v>
      </c>
      <c r="M238" s="115"/>
    </row>
    <row r="239" spans="1:13" ht="26.1" customHeight="1">
      <c r="A239" s="108"/>
      <c r="B239" s="112"/>
      <c r="C239" s="33" t="s">
        <v>27</v>
      </c>
      <c r="D239" s="33">
        <v>3.45</v>
      </c>
      <c r="E239" s="33">
        <v>52</v>
      </c>
      <c r="F239" s="33">
        <v>4</v>
      </c>
      <c r="G239" s="33">
        <v>4.8</v>
      </c>
      <c r="H239" s="33">
        <v>5.7</v>
      </c>
      <c r="I239" s="108"/>
      <c r="J239" s="108"/>
      <c r="K239" s="108"/>
      <c r="L239" s="108"/>
      <c r="M239" s="116"/>
    </row>
    <row r="240" spans="1:13" ht="26.1" customHeight="1">
      <c r="A240" s="107">
        <v>6</v>
      </c>
      <c r="B240" s="112" t="s">
        <v>316</v>
      </c>
      <c r="C240" s="33" t="s">
        <v>19</v>
      </c>
      <c r="D240" s="59">
        <v>3.9</v>
      </c>
      <c r="E240" s="59">
        <v>40</v>
      </c>
      <c r="F240" s="59">
        <v>5</v>
      </c>
      <c r="G240" s="59">
        <v>5</v>
      </c>
      <c r="H240" s="59">
        <v>5.75</v>
      </c>
      <c r="I240" s="107">
        <v>29</v>
      </c>
      <c r="J240" s="107">
        <v>27.4</v>
      </c>
      <c r="K240" s="107">
        <v>29</v>
      </c>
      <c r="L240" s="107">
        <v>27.4</v>
      </c>
      <c r="M240" s="115"/>
    </row>
    <row r="241" spans="1:13" ht="26.1" customHeight="1">
      <c r="A241" s="108"/>
      <c r="B241" s="112"/>
      <c r="C241" s="33" t="s">
        <v>27</v>
      </c>
      <c r="D241" s="59">
        <v>3.55</v>
      </c>
      <c r="E241" s="59">
        <v>44.6</v>
      </c>
      <c r="F241" s="59">
        <v>5.0999999999999996</v>
      </c>
      <c r="G241" s="59">
        <v>5.0999999999999996</v>
      </c>
      <c r="H241" s="59">
        <v>5.75</v>
      </c>
      <c r="I241" s="108"/>
      <c r="J241" s="108"/>
      <c r="K241" s="108"/>
      <c r="L241" s="108"/>
      <c r="M241" s="116"/>
    </row>
    <row r="242" spans="1:13" ht="26.1" customHeight="1">
      <c r="A242" s="107">
        <v>7</v>
      </c>
      <c r="B242" s="112" t="s">
        <v>317</v>
      </c>
      <c r="C242" s="33" t="s">
        <v>19</v>
      </c>
      <c r="D242" s="60">
        <v>3.95</v>
      </c>
      <c r="E242" s="60">
        <v>40</v>
      </c>
      <c r="F242" s="60">
        <v>5.05</v>
      </c>
      <c r="G242" s="60">
        <v>5.05</v>
      </c>
      <c r="H242" s="60">
        <v>6.1</v>
      </c>
      <c r="I242" s="107">
        <v>29</v>
      </c>
      <c r="J242" s="107">
        <v>32.799999999999997</v>
      </c>
      <c r="K242" s="107">
        <v>29</v>
      </c>
      <c r="L242" s="107">
        <v>32.799999999999997</v>
      </c>
      <c r="M242" s="115"/>
    </row>
    <row r="243" spans="1:13" ht="26.1" customHeight="1">
      <c r="A243" s="108"/>
      <c r="B243" s="112"/>
      <c r="C243" s="33" t="s">
        <v>27</v>
      </c>
      <c r="D243" s="60">
        <v>3.55</v>
      </c>
      <c r="E243" s="60">
        <v>50</v>
      </c>
      <c r="F243" s="60">
        <v>4.9000000000000004</v>
      </c>
      <c r="G243" s="60">
        <v>5.05</v>
      </c>
      <c r="H243" s="60">
        <v>6.1</v>
      </c>
      <c r="I243" s="108"/>
      <c r="J243" s="108"/>
      <c r="K243" s="108"/>
      <c r="L243" s="108"/>
      <c r="M243" s="116"/>
    </row>
    <row r="244" spans="1:13" ht="26.1" customHeight="1">
      <c r="A244" s="107">
        <v>8</v>
      </c>
      <c r="B244" s="112" t="s">
        <v>318</v>
      </c>
      <c r="C244" s="33" t="s">
        <v>19</v>
      </c>
      <c r="D244" s="60">
        <v>3.9</v>
      </c>
      <c r="E244" s="60">
        <v>40</v>
      </c>
      <c r="F244" s="60">
        <v>5</v>
      </c>
      <c r="G244" s="60">
        <v>5</v>
      </c>
      <c r="H244" s="60">
        <v>6</v>
      </c>
      <c r="I244" s="107">
        <v>29</v>
      </c>
      <c r="J244" s="107">
        <v>27.4</v>
      </c>
      <c r="K244" s="107">
        <v>29</v>
      </c>
      <c r="L244" s="107">
        <v>27.4</v>
      </c>
      <c r="M244" s="115"/>
    </row>
    <row r="245" spans="1:13" ht="26.1" customHeight="1">
      <c r="A245" s="108"/>
      <c r="B245" s="112"/>
      <c r="C245" s="33" t="s">
        <v>27</v>
      </c>
      <c r="D245" s="60">
        <v>3.55</v>
      </c>
      <c r="E245" s="60">
        <v>45.7</v>
      </c>
      <c r="F245" s="60">
        <v>4.8</v>
      </c>
      <c r="G245" s="60">
        <v>4.8</v>
      </c>
      <c r="H245" s="60">
        <v>6</v>
      </c>
      <c r="I245" s="108"/>
      <c r="J245" s="108"/>
      <c r="K245" s="108"/>
      <c r="L245" s="108"/>
      <c r="M245" s="116"/>
    </row>
    <row r="246" spans="1:13" ht="26.1" customHeight="1">
      <c r="A246" s="107">
        <v>9</v>
      </c>
      <c r="B246" s="112" t="s">
        <v>319</v>
      </c>
      <c r="C246" s="33" t="s">
        <v>19</v>
      </c>
      <c r="D246" s="60">
        <v>3.9</v>
      </c>
      <c r="E246" s="60">
        <v>28</v>
      </c>
      <c r="F246" s="60">
        <v>5</v>
      </c>
      <c r="G246" s="60">
        <v>5</v>
      </c>
      <c r="H246" s="60">
        <v>6.3</v>
      </c>
      <c r="I246" s="107">
        <v>29</v>
      </c>
      <c r="J246" s="107">
        <v>27.4</v>
      </c>
      <c r="K246" s="107">
        <v>29</v>
      </c>
      <c r="L246" s="107">
        <v>27.4</v>
      </c>
      <c r="M246" s="115"/>
    </row>
    <row r="247" spans="1:13" ht="26.1" customHeight="1">
      <c r="A247" s="108"/>
      <c r="B247" s="112"/>
      <c r="C247" s="33" t="s">
        <v>27</v>
      </c>
      <c r="D247" s="60">
        <v>3.55</v>
      </c>
      <c r="E247" s="60">
        <v>46</v>
      </c>
      <c r="F247" s="60">
        <v>4.9000000000000004</v>
      </c>
      <c r="G247" s="60">
        <v>4.9000000000000004</v>
      </c>
      <c r="H247" s="60">
        <v>6.3</v>
      </c>
      <c r="I247" s="108"/>
      <c r="J247" s="108"/>
      <c r="K247" s="108"/>
      <c r="L247" s="108"/>
      <c r="M247" s="116"/>
    </row>
    <row r="248" spans="1:13" ht="26.1" customHeight="1">
      <c r="A248" s="107">
        <v>10</v>
      </c>
      <c r="B248" s="112" t="s">
        <v>320</v>
      </c>
      <c r="C248" s="33" t="s">
        <v>19</v>
      </c>
      <c r="D248" s="33"/>
      <c r="E248" s="33"/>
      <c r="F248" s="33"/>
      <c r="G248" s="33"/>
      <c r="H248" s="33"/>
      <c r="I248" s="107">
        <v>35</v>
      </c>
      <c r="J248" s="107">
        <v>89.2</v>
      </c>
      <c r="K248" s="107">
        <v>35</v>
      </c>
      <c r="L248" s="107">
        <v>89.2</v>
      </c>
      <c r="M248" s="115" t="s">
        <v>168</v>
      </c>
    </row>
    <row r="249" spans="1:13" ht="26.1" customHeight="1">
      <c r="A249" s="108"/>
      <c r="B249" s="112"/>
      <c r="C249" s="33" t="s">
        <v>27</v>
      </c>
      <c r="D249" s="33"/>
      <c r="E249" s="33"/>
      <c r="F249" s="33"/>
      <c r="G249" s="33"/>
      <c r="H249" s="33"/>
      <c r="I249" s="108"/>
      <c r="J249" s="108"/>
      <c r="K249" s="108"/>
      <c r="L249" s="108"/>
      <c r="M249" s="116"/>
    </row>
    <row r="250" spans="1:13" ht="26.1" customHeight="1">
      <c r="A250" s="107">
        <v>11</v>
      </c>
      <c r="B250" s="112" t="s">
        <v>321</v>
      </c>
      <c r="C250" s="33" t="s">
        <v>19</v>
      </c>
      <c r="D250" s="61">
        <v>3.83</v>
      </c>
      <c r="E250" s="61">
        <v>45</v>
      </c>
      <c r="F250" s="61">
        <v>4.8499999999999996</v>
      </c>
      <c r="G250" s="61">
        <v>6.1</v>
      </c>
      <c r="H250" s="61">
        <v>7.05</v>
      </c>
      <c r="I250" s="107">
        <v>29</v>
      </c>
      <c r="J250" s="107">
        <v>34.9</v>
      </c>
      <c r="K250" s="107">
        <v>20</v>
      </c>
      <c r="L250" s="107">
        <v>34.9</v>
      </c>
      <c r="M250" s="115"/>
    </row>
    <row r="251" spans="1:13" ht="26.1" customHeight="1">
      <c r="A251" s="108"/>
      <c r="B251" s="112"/>
      <c r="C251" s="33" t="s">
        <v>27</v>
      </c>
      <c r="D251" s="61">
        <v>3.25</v>
      </c>
      <c r="E251" s="61">
        <v>48</v>
      </c>
      <c r="F251" s="61">
        <v>4.5</v>
      </c>
      <c r="G251" s="61">
        <v>6.1</v>
      </c>
      <c r="H251" s="61">
        <v>7.05</v>
      </c>
      <c r="I251" s="108"/>
      <c r="J251" s="108"/>
      <c r="K251" s="108"/>
      <c r="L251" s="108"/>
      <c r="M251" s="116"/>
    </row>
    <row r="252" spans="1:13" ht="26.1" customHeight="1">
      <c r="A252" s="107">
        <v>12</v>
      </c>
      <c r="B252" s="112" t="s">
        <v>322</v>
      </c>
      <c r="C252" s="33" t="s">
        <v>19</v>
      </c>
      <c r="D252" s="61">
        <v>3.83</v>
      </c>
      <c r="E252" s="61">
        <v>60</v>
      </c>
      <c r="F252" s="61">
        <v>6</v>
      </c>
      <c r="G252" s="61">
        <v>4.7</v>
      </c>
      <c r="H252" s="61">
        <v>6.4</v>
      </c>
      <c r="I252" s="107">
        <v>29</v>
      </c>
      <c r="J252" s="107">
        <v>34.9</v>
      </c>
      <c r="K252" s="107">
        <v>20</v>
      </c>
      <c r="L252" s="107">
        <v>34.9</v>
      </c>
      <c r="M252" s="115"/>
    </row>
    <row r="253" spans="1:13" ht="26.1" customHeight="1">
      <c r="A253" s="108"/>
      <c r="B253" s="112"/>
      <c r="C253" s="33" t="s">
        <v>27</v>
      </c>
      <c r="D253" s="61">
        <v>3.25</v>
      </c>
      <c r="E253" s="61">
        <v>70</v>
      </c>
      <c r="F253" s="61">
        <v>5</v>
      </c>
      <c r="G253" s="61">
        <v>5.8</v>
      </c>
      <c r="H253" s="61">
        <v>6.4</v>
      </c>
      <c r="I253" s="108"/>
      <c r="J253" s="108"/>
      <c r="K253" s="108"/>
      <c r="L253" s="108"/>
      <c r="M253" s="116"/>
    </row>
    <row r="254" spans="1:13" ht="26.1" customHeight="1">
      <c r="A254" s="107">
        <v>13</v>
      </c>
      <c r="B254" s="112" t="s">
        <v>323</v>
      </c>
      <c r="C254" s="33" t="s">
        <v>19</v>
      </c>
      <c r="D254" s="61">
        <v>3.84</v>
      </c>
      <c r="E254" s="61">
        <v>90</v>
      </c>
      <c r="F254" s="61">
        <v>4.9000000000000004</v>
      </c>
      <c r="G254" s="61">
        <v>5.5</v>
      </c>
      <c r="H254" s="61">
        <v>0</v>
      </c>
      <c r="I254" s="107">
        <v>43</v>
      </c>
      <c r="J254" s="107">
        <v>100.3</v>
      </c>
      <c r="K254" s="107">
        <v>51</v>
      </c>
      <c r="L254" s="107">
        <v>100.3</v>
      </c>
      <c r="M254" s="115"/>
    </row>
    <row r="255" spans="1:13" ht="26.1" customHeight="1">
      <c r="A255" s="108"/>
      <c r="B255" s="112"/>
      <c r="C255" s="33" t="s">
        <v>27</v>
      </c>
      <c r="D255" s="61">
        <v>3.28</v>
      </c>
      <c r="E255" s="61">
        <v>55</v>
      </c>
      <c r="F255" s="61">
        <v>4.3</v>
      </c>
      <c r="G255" s="61">
        <v>5.0999999999999996</v>
      </c>
      <c r="H255" s="61">
        <v>0</v>
      </c>
      <c r="I255" s="108"/>
      <c r="J255" s="108"/>
      <c r="K255" s="108"/>
      <c r="L255" s="108"/>
      <c r="M255" s="116"/>
    </row>
    <row r="256" spans="1:13" ht="26.1" customHeight="1">
      <c r="A256" s="107">
        <v>14</v>
      </c>
      <c r="B256" s="107" t="s">
        <v>324</v>
      </c>
      <c r="C256" s="62" t="s">
        <v>19</v>
      </c>
      <c r="D256" s="60">
        <v>4.9000000000000004</v>
      </c>
      <c r="E256" s="60" t="s">
        <v>325</v>
      </c>
      <c r="F256" s="60">
        <v>5.3</v>
      </c>
      <c r="G256" s="60">
        <v>5.3</v>
      </c>
      <c r="H256" s="60">
        <v>6</v>
      </c>
      <c r="I256" s="135">
        <v>100</v>
      </c>
      <c r="J256" s="135">
        <v>31.2</v>
      </c>
      <c r="K256" s="135">
        <v>100</v>
      </c>
      <c r="L256" s="135">
        <v>23.7</v>
      </c>
      <c r="M256" s="63"/>
    </row>
    <row r="257" spans="1:13" ht="26.1" customHeight="1">
      <c r="A257" s="108"/>
      <c r="B257" s="108"/>
      <c r="C257" s="62" t="s">
        <v>27</v>
      </c>
      <c r="D257" s="60">
        <v>4.4000000000000004</v>
      </c>
      <c r="E257" s="60" t="s">
        <v>325</v>
      </c>
      <c r="F257" s="60">
        <v>4.4000000000000004</v>
      </c>
      <c r="G257" s="60">
        <v>4.4000000000000004</v>
      </c>
      <c r="H257" s="60">
        <v>6</v>
      </c>
      <c r="I257" s="136"/>
      <c r="J257" s="136"/>
      <c r="K257" s="136"/>
      <c r="L257" s="136"/>
      <c r="M257" s="63"/>
    </row>
    <row r="258" spans="1:13" ht="26.1" customHeight="1">
      <c r="A258" s="107">
        <v>15</v>
      </c>
      <c r="B258" s="112" t="s">
        <v>326</v>
      </c>
      <c r="C258" s="32" t="s">
        <v>19</v>
      </c>
      <c r="D258" s="60">
        <v>4.0999999999999996</v>
      </c>
      <c r="E258" s="60" t="s">
        <v>325</v>
      </c>
      <c r="F258" s="60">
        <v>4</v>
      </c>
      <c r="G258" s="60">
        <v>4.5</v>
      </c>
      <c r="H258" s="33" t="s">
        <v>53</v>
      </c>
      <c r="I258" s="107">
        <v>50</v>
      </c>
      <c r="J258" s="107">
        <v>60</v>
      </c>
      <c r="K258" s="107">
        <v>75</v>
      </c>
      <c r="L258" s="107">
        <v>60</v>
      </c>
      <c r="M258" s="115"/>
    </row>
    <row r="259" spans="1:13" ht="26.1" customHeight="1">
      <c r="A259" s="108"/>
      <c r="B259" s="112"/>
      <c r="C259" s="33" t="s">
        <v>27</v>
      </c>
      <c r="D259" s="60">
        <v>4.0999999999999996</v>
      </c>
      <c r="E259" s="60" t="s">
        <v>325</v>
      </c>
      <c r="F259" s="60">
        <v>4.5999999999999996</v>
      </c>
      <c r="G259" s="60">
        <v>4.5999999999999996</v>
      </c>
      <c r="H259" s="33" t="s">
        <v>53</v>
      </c>
      <c r="I259" s="108"/>
      <c r="J259" s="108"/>
      <c r="K259" s="108"/>
      <c r="L259" s="108"/>
      <c r="M259" s="116"/>
    </row>
    <row r="260" spans="1:13" ht="26.1" customHeight="1">
      <c r="A260" s="107">
        <v>16</v>
      </c>
      <c r="B260" s="112" t="s">
        <v>327</v>
      </c>
      <c r="C260" s="32" t="s">
        <v>19</v>
      </c>
      <c r="D260" s="60">
        <v>3.9</v>
      </c>
      <c r="E260" s="60" t="s">
        <v>325</v>
      </c>
      <c r="F260" s="60">
        <v>4.5</v>
      </c>
      <c r="G260" s="60">
        <v>4.5</v>
      </c>
      <c r="H260" s="60">
        <v>6</v>
      </c>
      <c r="I260" s="107">
        <v>40</v>
      </c>
      <c r="J260" s="107">
        <v>25</v>
      </c>
      <c r="K260" s="107">
        <v>40</v>
      </c>
      <c r="L260" s="107">
        <v>25</v>
      </c>
      <c r="M260" s="115"/>
    </row>
    <row r="261" spans="1:13" ht="26.1" customHeight="1">
      <c r="A261" s="108"/>
      <c r="B261" s="112"/>
      <c r="C261" s="33" t="s">
        <v>27</v>
      </c>
      <c r="D261" s="60">
        <v>3.5</v>
      </c>
      <c r="E261" s="60" t="s">
        <v>325</v>
      </c>
      <c r="F261" s="60">
        <v>4.5</v>
      </c>
      <c r="G261" s="60">
        <v>4.5</v>
      </c>
      <c r="H261" s="60">
        <v>6</v>
      </c>
      <c r="I261" s="108"/>
      <c r="J261" s="108"/>
      <c r="K261" s="108"/>
      <c r="L261" s="108"/>
      <c r="M261" s="116"/>
    </row>
    <row r="262" spans="1:13" ht="26.1" customHeight="1">
      <c r="A262" s="107">
        <v>17</v>
      </c>
      <c r="B262" s="112" t="s">
        <v>328</v>
      </c>
      <c r="C262" s="33" t="s">
        <v>19</v>
      </c>
      <c r="D262" s="50">
        <v>4.0999999999999996</v>
      </c>
      <c r="E262" s="64">
        <v>50</v>
      </c>
      <c r="F262" s="50">
        <v>4.0999999999999996</v>
      </c>
      <c r="G262" s="50">
        <v>5</v>
      </c>
      <c r="H262" s="50">
        <v>5</v>
      </c>
      <c r="I262" s="107">
        <v>48</v>
      </c>
      <c r="J262" s="107">
        <v>64</v>
      </c>
      <c r="K262" s="107">
        <v>55</v>
      </c>
      <c r="L262" s="107">
        <v>64</v>
      </c>
      <c r="M262" s="115"/>
    </row>
    <row r="263" spans="1:13" ht="26.1" customHeight="1">
      <c r="A263" s="108"/>
      <c r="B263" s="112"/>
      <c r="C263" s="33" t="s">
        <v>27</v>
      </c>
      <c r="D263" s="50">
        <v>3.6</v>
      </c>
      <c r="E263" s="50">
        <v>21.5</v>
      </c>
      <c r="F263" s="50">
        <v>4.0999999999999996</v>
      </c>
      <c r="G263" s="50">
        <v>5</v>
      </c>
      <c r="H263" s="50">
        <v>5</v>
      </c>
      <c r="I263" s="108"/>
      <c r="J263" s="108"/>
      <c r="K263" s="108"/>
      <c r="L263" s="108"/>
      <c r="M263" s="116"/>
    </row>
    <row r="264" spans="1:13" ht="26.1" customHeight="1">
      <c r="A264" s="107">
        <v>18</v>
      </c>
      <c r="B264" s="112" t="s">
        <v>329</v>
      </c>
      <c r="C264" s="33" t="s">
        <v>19</v>
      </c>
      <c r="D264" s="50">
        <v>4.0999999999999996</v>
      </c>
      <c r="E264" s="64">
        <v>50</v>
      </c>
      <c r="F264" s="50">
        <v>4.0999999999999996</v>
      </c>
      <c r="G264" s="50">
        <v>5</v>
      </c>
      <c r="H264" s="50">
        <v>5</v>
      </c>
      <c r="I264" s="107">
        <v>20</v>
      </c>
      <c r="J264" s="107">
        <v>27</v>
      </c>
      <c r="K264" s="107">
        <v>30</v>
      </c>
      <c r="L264" s="107">
        <v>27</v>
      </c>
      <c r="M264" s="115"/>
    </row>
    <row r="265" spans="1:13" ht="26.1" customHeight="1">
      <c r="A265" s="108"/>
      <c r="B265" s="112"/>
      <c r="C265" s="33" t="s">
        <v>27</v>
      </c>
      <c r="D265" s="50">
        <v>3.6</v>
      </c>
      <c r="E265" s="50">
        <v>21.5</v>
      </c>
      <c r="F265" s="50">
        <v>4.0999999999999996</v>
      </c>
      <c r="G265" s="50">
        <v>5</v>
      </c>
      <c r="H265" s="50">
        <v>5</v>
      </c>
      <c r="I265" s="108"/>
      <c r="J265" s="108"/>
      <c r="K265" s="108"/>
      <c r="L265" s="108"/>
      <c r="M265" s="116"/>
    </row>
    <row r="266" spans="1:13" ht="26.1" customHeight="1">
      <c r="A266" s="107">
        <v>19</v>
      </c>
      <c r="B266" s="112" t="s">
        <v>330</v>
      </c>
      <c r="C266" s="33" t="s">
        <v>19</v>
      </c>
      <c r="D266" s="60">
        <v>3.8</v>
      </c>
      <c r="E266" s="60" t="s">
        <v>331</v>
      </c>
      <c r="F266" s="60">
        <v>4.2</v>
      </c>
      <c r="G266" s="60">
        <v>4.2</v>
      </c>
      <c r="H266" s="60">
        <v>7.4</v>
      </c>
      <c r="I266" s="107">
        <v>50</v>
      </c>
      <c r="J266" s="107">
        <v>66</v>
      </c>
      <c r="K266" s="107">
        <v>55</v>
      </c>
      <c r="L266" s="107">
        <v>66</v>
      </c>
      <c r="M266" s="115"/>
    </row>
    <row r="267" spans="1:13" ht="26.1" customHeight="1">
      <c r="A267" s="108"/>
      <c r="B267" s="112"/>
      <c r="C267" s="33" t="s">
        <v>27</v>
      </c>
      <c r="D267" s="60">
        <v>3.2</v>
      </c>
      <c r="E267" s="60" t="s">
        <v>332</v>
      </c>
      <c r="F267" s="60">
        <v>4.9000000000000004</v>
      </c>
      <c r="G267" s="60">
        <v>4.9000000000000004</v>
      </c>
      <c r="H267" s="60">
        <v>7.4</v>
      </c>
      <c r="I267" s="108"/>
      <c r="J267" s="108"/>
      <c r="K267" s="108"/>
      <c r="L267" s="108"/>
      <c r="M267" s="116"/>
    </row>
    <row r="268" spans="1:13" ht="26.1" customHeight="1">
      <c r="A268" s="107">
        <v>20</v>
      </c>
      <c r="B268" s="112" t="s">
        <v>333</v>
      </c>
      <c r="C268" s="33" t="s">
        <v>19</v>
      </c>
      <c r="D268" s="60">
        <v>3.8</v>
      </c>
      <c r="E268" s="60" t="s">
        <v>325</v>
      </c>
      <c r="F268" s="60">
        <v>4.5</v>
      </c>
      <c r="G268" s="60">
        <v>4.5</v>
      </c>
      <c r="H268" s="60">
        <v>6.9</v>
      </c>
      <c r="I268" s="107">
        <v>6</v>
      </c>
      <c r="J268" s="107">
        <v>38</v>
      </c>
      <c r="K268" s="107">
        <v>6</v>
      </c>
      <c r="L268" s="107">
        <v>38</v>
      </c>
      <c r="M268" s="115"/>
    </row>
    <row r="269" spans="1:13" ht="26.1" customHeight="1">
      <c r="A269" s="108"/>
      <c r="B269" s="112"/>
      <c r="C269" s="33" t="s">
        <v>27</v>
      </c>
      <c r="D269" s="60">
        <v>3.2</v>
      </c>
      <c r="E269" s="60" t="s">
        <v>325</v>
      </c>
      <c r="F269" s="60">
        <v>4.5999999999999996</v>
      </c>
      <c r="G269" s="60">
        <v>4.5999999999999996</v>
      </c>
      <c r="H269" s="60">
        <v>6.9</v>
      </c>
      <c r="I269" s="108"/>
      <c r="J269" s="108"/>
      <c r="K269" s="108"/>
      <c r="L269" s="108"/>
      <c r="M269" s="116"/>
    </row>
    <row r="270" spans="1:13" ht="26.1" customHeight="1">
      <c r="A270" s="107">
        <v>21</v>
      </c>
      <c r="B270" s="112" t="s">
        <v>334</v>
      </c>
      <c r="C270" s="32" t="s">
        <v>19</v>
      </c>
      <c r="D270" s="50">
        <v>4</v>
      </c>
      <c r="E270" s="50">
        <v>31</v>
      </c>
      <c r="F270" s="50">
        <v>4.2</v>
      </c>
      <c r="G270" s="50">
        <v>4.3</v>
      </c>
      <c r="H270" s="50">
        <v>5</v>
      </c>
      <c r="I270" s="107">
        <v>10</v>
      </c>
      <c r="J270" s="107">
        <v>27</v>
      </c>
      <c r="K270" s="107">
        <v>22</v>
      </c>
      <c r="L270" s="107">
        <v>27</v>
      </c>
      <c r="M270" s="115"/>
    </row>
    <row r="271" spans="1:13" ht="26.1" customHeight="1">
      <c r="A271" s="108"/>
      <c r="B271" s="112"/>
      <c r="C271" s="33" t="s">
        <v>27</v>
      </c>
      <c r="D271" s="50">
        <v>3.5</v>
      </c>
      <c r="E271" s="50">
        <v>29</v>
      </c>
      <c r="F271" s="50">
        <v>3.9</v>
      </c>
      <c r="G271" s="50">
        <v>4.4000000000000004</v>
      </c>
      <c r="H271" s="50">
        <v>5</v>
      </c>
      <c r="I271" s="108"/>
      <c r="J271" s="108"/>
      <c r="K271" s="108"/>
      <c r="L271" s="108"/>
      <c r="M271" s="116"/>
    </row>
    <row r="272" spans="1:13" ht="26.1" customHeight="1">
      <c r="A272" s="107">
        <v>22</v>
      </c>
      <c r="B272" s="112" t="s">
        <v>335</v>
      </c>
      <c r="C272" s="32" t="s">
        <v>19</v>
      </c>
      <c r="D272" s="50">
        <v>4</v>
      </c>
      <c r="E272" s="50">
        <v>27</v>
      </c>
      <c r="F272" s="50">
        <v>4.5999999999999996</v>
      </c>
      <c r="G272" s="50">
        <v>5</v>
      </c>
      <c r="H272" s="50">
        <v>5</v>
      </c>
      <c r="I272" s="107">
        <v>12</v>
      </c>
      <c r="J272" s="107">
        <v>32</v>
      </c>
      <c r="K272" s="107">
        <v>24</v>
      </c>
      <c r="L272" s="107">
        <v>32</v>
      </c>
      <c r="M272" s="115"/>
    </row>
    <row r="273" spans="1:13" ht="26.1" customHeight="1">
      <c r="A273" s="108"/>
      <c r="B273" s="112"/>
      <c r="C273" s="33" t="s">
        <v>27</v>
      </c>
      <c r="D273" s="50">
        <v>3.5</v>
      </c>
      <c r="E273" s="50">
        <v>35</v>
      </c>
      <c r="F273" s="50">
        <v>4.5</v>
      </c>
      <c r="G273" s="50">
        <v>5</v>
      </c>
      <c r="H273" s="50">
        <v>5</v>
      </c>
      <c r="I273" s="108"/>
      <c r="J273" s="108"/>
      <c r="K273" s="108"/>
      <c r="L273" s="108"/>
      <c r="M273" s="116"/>
    </row>
    <row r="274" spans="1:13" ht="26.1" customHeight="1">
      <c r="A274" s="107">
        <v>23</v>
      </c>
      <c r="B274" s="112" t="s">
        <v>336</v>
      </c>
      <c r="C274" s="32" t="s">
        <v>19</v>
      </c>
      <c r="D274" s="50">
        <v>4</v>
      </c>
      <c r="E274" s="50">
        <v>27</v>
      </c>
      <c r="F274" s="50">
        <v>4.16</v>
      </c>
      <c r="G274" s="50">
        <v>5</v>
      </c>
      <c r="H274" s="50">
        <v>5</v>
      </c>
      <c r="I274" s="107">
        <v>10</v>
      </c>
      <c r="J274" s="107">
        <v>27</v>
      </c>
      <c r="K274" s="107">
        <v>22</v>
      </c>
      <c r="L274" s="107">
        <v>27</v>
      </c>
      <c r="M274" s="115"/>
    </row>
    <row r="275" spans="1:13" ht="26.1" customHeight="1">
      <c r="A275" s="108"/>
      <c r="B275" s="112"/>
      <c r="C275" s="33" t="s">
        <v>27</v>
      </c>
      <c r="D275" s="50">
        <v>3.5</v>
      </c>
      <c r="E275" s="50">
        <v>35</v>
      </c>
      <c r="F275" s="50">
        <v>4.5</v>
      </c>
      <c r="G275" s="50">
        <v>5</v>
      </c>
      <c r="H275" s="50">
        <v>5</v>
      </c>
      <c r="I275" s="108"/>
      <c r="J275" s="108"/>
      <c r="K275" s="108"/>
      <c r="L275" s="108"/>
      <c r="M275" s="116"/>
    </row>
    <row r="276" spans="1:13" ht="26.1" customHeight="1">
      <c r="A276" s="107">
        <v>24</v>
      </c>
      <c r="B276" s="112" t="s">
        <v>337</v>
      </c>
      <c r="C276" s="32" t="s">
        <v>19</v>
      </c>
      <c r="D276" s="50">
        <v>3.8</v>
      </c>
      <c r="E276" s="50">
        <v>26</v>
      </c>
      <c r="F276" s="50">
        <v>3.8</v>
      </c>
      <c r="G276" s="50">
        <v>4.4000000000000004</v>
      </c>
      <c r="H276" s="50">
        <v>5.3</v>
      </c>
      <c r="I276" s="107">
        <v>10</v>
      </c>
      <c r="J276" s="107">
        <v>27</v>
      </c>
      <c r="K276" s="107">
        <v>22</v>
      </c>
      <c r="L276" s="107">
        <v>27</v>
      </c>
      <c r="M276" s="115"/>
    </row>
    <row r="277" spans="1:13" ht="26.1" customHeight="1">
      <c r="A277" s="108"/>
      <c r="B277" s="112"/>
      <c r="C277" s="33" t="s">
        <v>27</v>
      </c>
      <c r="D277" s="50">
        <v>3.4</v>
      </c>
      <c r="E277" s="50">
        <v>30.3</v>
      </c>
      <c r="F277" s="50">
        <v>3.4</v>
      </c>
      <c r="G277" s="50">
        <v>4.3</v>
      </c>
      <c r="H277" s="50">
        <v>5.3</v>
      </c>
      <c r="I277" s="108"/>
      <c r="J277" s="108"/>
      <c r="K277" s="108"/>
      <c r="L277" s="108"/>
      <c r="M277" s="116"/>
    </row>
    <row r="278" spans="1:13" ht="26.1" customHeight="1">
      <c r="A278" s="107">
        <v>25</v>
      </c>
      <c r="B278" s="112" t="s">
        <v>338</v>
      </c>
      <c r="C278" s="32" t="s">
        <v>19</v>
      </c>
      <c r="D278" s="50">
        <v>3.8</v>
      </c>
      <c r="E278" s="50">
        <v>31</v>
      </c>
      <c r="F278" s="50">
        <v>3.8</v>
      </c>
      <c r="G278" s="50">
        <v>4.4000000000000004</v>
      </c>
      <c r="H278" s="50">
        <v>5.4</v>
      </c>
      <c r="I278" s="107">
        <v>10</v>
      </c>
      <c r="J278" s="107">
        <v>22</v>
      </c>
      <c r="K278" s="107">
        <v>22</v>
      </c>
      <c r="L278" s="107">
        <v>22</v>
      </c>
      <c r="M278" s="115"/>
    </row>
    <row r="279" spans="1:13" ht="26.1" customHeight="1">
      <c r="A279" s="108"/>
      <c r="B279" s="112"/>
      <c r="C279" s="33" t="s">
        <v>27</v>
      </c>
      <c r="D279" s="50">
        <v>3.4</v>
      </c>
      <c r="E279" s="50">
        <v>30.3</v>
      </c>
      <c r="F279" s="50">
        <v>3.4</v>
      </c>
      <c r="G279" s="50">
        <v>4.0999999999999996</v>
      </c>
      <c r="H279" s="50">
        <v>5.4</v>
      </c>
      <c r="I279" s="108"/>
      <c r="J279" s="108"/>
      <c r="K279" s="108"/>
      <c r="L279" s="108"/>
      <c r="M279" s="116"/>
    </row>
    <row r="280" spans="1:13" ht="26.1" customHeight="1">
      <c r="A280" s="107">
        <v>26</v>
      </c>
      <c r="B280" s="112" t="s">
        <v>339</v>
      </c>
      <c r="C280" s="32" t="s">
        <v>19</v>
      </c>
      <c r="D280" s="50">
        <v>3.8</v>
      </c>
      <c r="E280" s="50">
        <v>32.299999999999997</v>
      </c>
      <c r="F280" s="50">
        <v>3.8</v>
      </c>
      <c r="G280" s="50">
        <v>4.4000000000000004</v>
      </c>
      <c r="H280" s="50">
        <v>6.2</v>
      </c>
      <c r="I280" s="107">
        <v>10</v>
      </c>
      <c r="J280" s="107">
        <v>22</v>
      </c>
      <c r="K280" s="107">
        <v>22</v>
      </c>
      <c r="L280" s="107">
        <v>22</v>
      </c>
      <c r="M280" s="115"/>
    </row>
    <row r="281" spans="1:13" ht="26.1" customHeight="1">
      <c r="A281" s="108"/>
      <c r="B281" s="112"/>
      <c r="C281" s="33" t="s">
        <v>27</v>
      </c>
      <c r="D281" s="50">
        <v>3.45</v>
      </c>
      <c r="E281" s="50">
        <v>30.4</v>
      </c>
      <c r="F281" s="50">
        <v>3.45</v>
      </c>
      <c r="G281" s="50">
        <v>4.5</v>
      </c>
      <c r="H281" s="50">
        <v>6.2</v>
      </c>
      <c r="I281" s="108"/>
      <c r="J281" s="108"/>
      <c r="K281" s="108"/>
      <c r="L281" s="108"/>
      <c r="M281" s="116"/>
    </row>
    <row r="282" spans="1:13" ht="26.1" customHeight="1">
      <c r="A282" s="107">
        <v>27</v>
      </c>
      <c r="B282" s="112" t="s">
        <v>340</v>
      </c>
      <c r="C282" s="32" t="s">
        <v>19</v>
      </c>
      <c r="D282" s="50">
        <v>3.8</v>
      </c>
      <c r="E282" s="50">
        <v>31.8</v>
      </c>
      <c r="F282" s="50">
        <v>3.8</v>
      </c>
      <c r="G282" s="50">
        <v>4</v>
      </c>
      <c r="H282" s="50">
        <v>5.5</v>
      </c>
      <c r="I282" s="107">
        <v>12</v>
      </c>
      <c r="J282" s="107">
        <v>32</v>
      </c>
      <c r="K282" s="107">
        <v>24</v>
      </c>
      <c r="L282" s="107">
        <v>32</v>
      </c>
      <c r="M282" s="115"/>
    </row>
    <row r="283" spans="1:13" ht="26.1" customHeight="1">
      <c r="A283" s="108"/>
      <c r="B283" s="112"/>
      <c r="C283" s="33" t="s">
        <v>27</v>
      </c>
      <c r="D283" s="50">
        <v>3.6</v>
      </c>
      <c r="E283" s="50">
        <v>30.3</v>
      </c>
      <c r="F283" s="50">
        <v>3.6</v>
      </c>
      <c r="G283" s="50">
        <v>4.2</v>
      </c>
      <c r="H283" s="50">
        <v>5.5</v>
      </c>
      <c r="I283" s="108"/>
      <c r="J283" s="108"/>
      <c r="K283" s="108"/>
      <c r="L283" s="108"/>
      <c r="M283" s="116"/>
    </row>
    <row r="284" spans="1:13" s="18" customFormat="1" ht="26.1" customHeight="1">
      <c r="A284" s="107">
        <v>28</v>
      </c>
      <c r="B284" s="112" t="s">
        <v>341</v>
      </c>
      <c r="C284" s="32" t="s">
        <v>19</v>
      </c>
      <c r="D284" s="32"/>
      <c r="E284" s="32"/>
      <c r="F284" s="32"/>
      <c r="G284" s="32"/>
      <c r="H284" s="33"/>
      <c r="I284" s="107"/>
      <c r="J284" s="107"/>
      <c r="K284" s="107"/>
      <c r="L284" s="107"/>
      <c r="M284" s="115" t="s">
        <v>168</v>
      </c>
    </row>
    <row r="285" spans="1:13" s="18" customFormat="1" ht="26.1" customHeight="1">
      <c r="A285" s="108"/>
      <c r="B285" s="112"/>
      <c r="C285" s="33" t="s">
        <v>27</v>
      </c>
      <c r="D285" s="33"/>
      <c r="E285" s="33"/>
      <c r="F285" s="33"/>
      <c r="G285" s="33"/>
      <c r="H285" s="33"/>
      <c r="I285" s="108"/>
      <c r="J285" s="108"/>
      <c r="K285" s="108"/>
      <c r="L285" s="108"/>
      <c r="M285" s="116"/>
    </row>
    <row r="286" spans="1:13" s="18" customFormat="1" ht="26.1" customHeight="1">
      <c r="A286" s="107">
        <v>29</v>
      </c>
      <c r="B286" s="118" t="s">
        <v>342</v>
      </c>
      <c r="C286" s="52" t="s">
        <v>19</v>
      </c>
      <c r="D286" s="50">
        <v>4.05</v>
      </c>
      <c r="E286" s="50">
        <v>71</v>
      </c>
      <c r="F286" s="50">
        <v>4.0999999999999996</v>
      </c>
      <c r="G286" s="50">
        <v>4.0999999999999996</v>
      </c>
      <c r="H286" s="50">
        <v>6</v>
      </c>
      <c r="I286" s="137">
        <v>20.7</v>
      </c>
      <c r="J286" s="137">
        <v>44.2</v>
      </c>
      <c r="K286" s="137">
        <v>20.399999999999999</v>
      </c>
      <c r="L286" s="137">
        <v>44.2</v>
      </c>
      <c r="M286" s="115"/>
    </row>
    <row r="287" spans="1:13" s="18" customFormat="1" ht="26.1" customHeight="1">
      <c r="A287" s="108"/>
      <c r="B287" s="118"/>
      <c r="C287" s="50" t="s">
        <v>27</v>
      </c>
      <c r="D287" s="50">
        <v>4.0999999999999996</v>
      </c>
      <c r="E287" s="50">
        <v>35</v>
      </c>
      <c r="F287" s="50">
        <v>4.4000000000000004</v>
      </c>
      <c r="G287" s="50">
        <v>4.4000000000000004</v>
      </c>
      <c r="H287" s="50">
        <v>6</v>
      </c>
      <c r="I287" s="138"/>
      <c r="J287" s="138"/>
      <c r="K287" s="138"/>
      <c r="L287" s="138"/>
      <c r="M287" s="116"/>
    </row>
    <row r="288" spans="1:13" s="18" customFormat="1" ht="26.1" customHeight="1">
      <c r="A288" s="107">
        <v>30</v>
      </c>
      <c r="B288" s="118" t="s">
        <v>343</v>
      </c>
      <c r="C288" s="50" t="s">
        <v>19</v>
      </c>
      <c r="D288" s="50">
        <v>4.0999999999999996</v>
      </c>
      <c r="E288" s="50">
        <v>64</v>
      </c>
      <c r="F288" s="50">
        <v>4.3</v>
      </c>
      <c r="G288" s="50">
        <v>4.3</v>
      </c>
      <c r="H288" s="50">
        <v>6</v>
      </c>
      <c r="I288" s="137">
        <v>26.5</v>
      </c>
      <c r="J288" s="137">
        <v>49.6</v>
      </c>
      <c r="K288" s="137">
        <v>27.3</v>
      </c>
      <c r="L288" s="137">
        <v>49.6</v>
      </c>
      <c r="M288" s="107"/>
    </row>
    <row r="289" spans="1:13" s="18" customFormat="1" ht="26.1" customHeight="1">
      <c r="A289" s="108"/>
      <c r="B289" s="118"/>
      <c r="C289" s="50" t="s">
        <v>27</v>
      </c>
      <c r="D289" s="50">
        <v>4.0999999999999996</v>
      </c>
      <c r="E289" s="50">
        <v>36</v>
      </c>
      <c r="F289" s="50">
        <v>4.2</v>
      </c>
      <c r="G289" s="50">
        <v>4.2</v>
      </c>
      <c r="H289" s="50">
        <v>6</v>
      </c>
      <c r="I289" s="138"/>
      <c r="J289" s="138"/>
      <c r="K289" s="138"/>
      <c r="L289" s="138"/>
      <c r="M289" s="108"/>
    </row>
    <row r="290" spans="1:13" s="18" customFormat="1" ht="26.1" customHeight="1">
      <c r="A290" s="107">
        <v>31</v>
      </c>
      <c r="B290" s="118" t="s">
        <v>344</v>
      </c>
      <c r="C290" s="50" t="s">
        <v>19</v>
      </c>
      <c r="D290" s="50">
        <v>4.0999999999999996</v>
      </c>
      <c r="E290" s="50">
        <v>56</v>
      </c>
      <c r="F290" s="50">
        <v>4.5</v>
      </c>
      <c r="G290" s="50">
        <v>4.5</v>
      </c>
      <c r="H290" s="50">
        <v>6</v>
      </c>
      <c r="I290" s="137">
        <v>20</v>
      </c>
      <c r="J290" s="137">
        <v>44.2</v>
      </c>
      <c r="K290" s="137">
        <v>26.4</v>
      </c>
      <c r="L290" s="137">
        <v>44.2</v>
      </c>
      <c r="M290" s="107"/>
    </row>
    <row r="291" spans="1:13" s="18" customFormat="1" ht="26.1" customHeight="1">
      <c r="A291" s="108"/>
      <c r="B291" s="118"/>
      <c r="C291" s="50" t="s">
        <v>27</v>
      </c>
      <c r="D291" s="50">
        <v>4.05</v>
      </c>
      <c r="E291" s="50">
        <v>35</v>
      </c>
      <c r="F291" s="50">
        <v>4.5999999999999996</v>
      </c>
      <c r="G291" s="50">
        <v>4.5999999999999996</v>
      </c>
      <c r="H291" s="50">
        <v>6</v>
      </c>
      <c r="I291" s="138"/>
      <c r="J291" s="138"/>
      <c r="K291" s="138"/>
      <c r="L291" s="138"/>
      <c r="M291" s="108"/>
    </row>
    <row r="292" spans="1:13" s="18" customFormat="1" ht="26.1" customHeight="1">
      <c r="A292" s="107">
        <v>32</v>
      </c>
      <c r="B292" s="107" t="s">
        <v>345</v>
      </c>
      <c r="C292" s="32" t="s">
        <v>19</v>
      </c>
      <c r="D292" s="32">
        <v>4.05</v>
      </c>
      <c r="E292" s="32">
        <v>30</v>
      </c>
      <c r="F292" s="32">
        <v>4.5999999999999996</v>
      </c>
      <c r="G292" s="32">
        <v>4.5999999999999996</v>
      </c>
      <c r="H292" s="33">
        <v>9</v>
      </c>
      <c r="I292" s="107">
        <v>68</v>
      </c>
      <c r="J292" s="107">
        <v>44</v>
      </c>
      <c r="K292" s="107">
        <v>53</v>
      </c>
      <c r="L292" s="107">
        <v>44</v>
      </c>
      <c r="M292" s="107"/>
    </row>
    <row r="293" spans="1:13" s="18" customFormat="1" ht="26.1" customHeight="1">
      <c r="A293" s="108"/>
      <c r="B293" s="108"/>
      <c r="C293" s="32" t="s">
        <v>27</v>
      </c>
      <c r="D293" s="32">
        <v>4.05</v>
      </c>
      <c r="E293" s="32">
        <v>28</v>
      </c>
      <c r="F293" s="32">
        <v>6.5</v>
      </c>
      <c r="G293" s="32">
        <v>6.5</v>
      </c>
      <c r="H293" s="33">
        <v>8.5</v>
      </c>
      <c r="I293" s="108"/>
      <c r="J293" s="108"/>
      <c r="K293" s="108"/>
      <c r="L293" s="108"/>
      <c r="M293" s="108"/>
    </row>
    <row r="294" spans="1:13" s="18" customFormat="1" ht="26.1" customHeight="1">
      <c r="A294" s="107">
        <v>33</v>
      </c>
      <c r="B294" s="107" t="s">
        <v>346</v>
      </c>
      <c r="C294" s="32" t="s">
        <v>19</v>
      </c>
      <c r="D294" s="32">
        <v>4.05</v>
      </c>
      <c r="E294" s="32">
        <v>30</v>
      </c>
      <c r="F294" s="32">
        <v>4.5999999999999996</v>
      </c>
      <c r="G294" s="32">
        <v>4.5999999999999996</v>
      </c>
      <c r="H294" s="33">
        <v>6</v>
      </c>
      <c r="I294" s="107">
        <v>35</v>
      </c>
      <c r="J294" s="107">
        <v>55</v>
      </c>
      <c r="K294" s="107">
        <v>70</v>
      </c>
      <c r="L294" s="107">
        <v>55</v>
      </c>
      <c r="M294" s="107"/>
    </row>
    <row r="295" spans="1:13" s="18" customFormat="1" ht="26.1" customHeight="1">
      <c r="A295" s="108"/>
      <c r="B295" s="108"/>
      <c r="C295" s="32" t="s">
        <v>27</v>
      </c>
      <c r="D295" s="32">
        <v>4.05</v>
      </c>
      <c r="E295" s="32">
        <v>30</v>
      </c>
      <c r="F295" s="32">
        <v>4.5999999999999996</v>
      </c>
      <c r="G295" s="32">
        <v>4.5999999999999996</v>
      </c>
      <c r="H295" s="33">
        <v>6</v>
      </c>
      <c r="I295" s="108"/>
      <c r="J295" s="108"/>
      <c r="K295" s="108"/>
      <c r="L295" s="108"/>
      <c r="M295" s="108"/>
    </row>
    <row r="296" spans="1:13" s="18" customFormat="1" ht="26.1" customHeight="1">
      <c r="A296" s="107">
        <v>34</v>
      </c>
      <c r="B296" s="107" t="s">
        <v>347</v>
      </c>
      <c r="C296" s="32" t="s">
        <v>19</v>
      </c>
      <c r="D296" s="32">
        <v>4.05</v>
      </c>
      <c r="E296" s="32">
        <v>30</v>
      </c>
      <c r="F296" s="32">
        <v>4.8</v>
      </c>
      <c r="G296" s="32">
        <v>4.8</v>
      </c>
      <c r="H296" s="33">
        <v>6</v>
      </c>
      <c r="I296" s="111">
        <v>33</v>
      </c>
      <c r="J296" s="111">
        <v>41</v>
      </c>
      <c r="K296" s="111">
        <v>42</v>
      </c>
      <c r="L296" s="111">
        <v>41</v>
      </c>
      <c r="M296" s="63"/>
    </row>
    <row r="297" spans="1:13" s="18" customFormat="1" ht="26.1" customHeight="1">
      <c r="A297" s="108"/>
      <c r="B297" s="108"/>
      <c r="C297" s="32" t="s">
        <v>27</v>
      </c>
      <c r="D297" s="32">
        <v>4.05</v>
      </c>
      <c r="E297" s="32">
        <v>25</v>
      </c>
      <c r="F297" s="32">
        <v>4.9000000000000004</v>
      </c>
      <c r="G297" s="32">
        <v>4.9000000000000004</v>
      </c>
      <c r="H297" s="33">
        <v>6</v>
      </c>
      <c r="I297" s="111"/>
      <c r="J297" s="111"/>
      <c r="K297" s="111"/>
      <c r="L297" s="111"/>
      <c r="M297" s="63"/>
    </row>
    <row r="298" spans="1:13" s="18" customFormat="1" ht="26.1" customHeight="1">
      <c r="A298" s="107">
        <v>35</v>
      </c>
      <c r="B298" s="112" t="s">
        <v>348</v>
      </c>
      <c r="C298" s="32" t="s">
        <v>19</v>
      </c>
      <c r="D298" s="32">
        <v>4.05</v>
      </c>
      <c r="E298" s="32">
        <v>30</v>
      </c>
      <c r="F298" s="32">
        <v>4.5999999999999996</v>
      </c>
      <c r="G298" s="32">
        <v>4.5999999999999996</v>
      </c>
      <c r="H298" s="33">
        <v>6</v>
      </c>
      <c r="I298" s="107">
        <v>39</v>
      </c>
      <c r="J298" s="107">
        <v>45</v>
      </c>
      <c r="K298" s="107">
        <v>37</v>
      </c>
      <c r="L298" s="107">
        <v>45</v>
      </c>
      <c r="M298" s="115"/>
    </row>
    <row r="299" spans="1:13" s="18" customFormat="1" ht="26.1" customHeight="1">
      <c r="A299" s="108"/>
      <c r="B299" s="112"/>
      <c r="C299" s="33" t="s">
        <v>27</v>
      </c>
      <c r="D299" s="32">
        <v>4.05</v>
      </c>
      <c r="E299" s="32">
        <v>30</v>
      </c>
      <c r="F299" s="32">
        <v>4.5999999999999996</v>
      </c>
      <c r="G299" s="32">
        <v>4.5999999999999996</v>
      </c>
      <c r="H299" s="33">
        <v>6</v>
      </c>
      <c r="I299" s="108"/>
      <c r="J299" s="108"/>
      <c r="K299" s="108"/>
      <c r="L299" s="108"/>
      <c r="M299" s="116"/>
    </row>
    <row r="300" spans="1:13" ht="26.1" customHeight="1">
      <c r="A300" s="58" t="s">
        <v>349</v>
      </c>
      <c r="B300" s="97" t="s">
        <v>350</v>
      </c>
      <c r="C300" s="98"/>
      <c r="D300" s="98"/>
      <c r="E300" s="98"/>
      <c r="F300" s="98"/>
      <c r="G300" s="98"/>
      <c r="H300" s="98"/>
      <c r="I300" s="98"/>
      <c r="J300" s="98"/>
      <c r="K300" s="98"/>
      <c r="L300" s="98"/>
      <c r="M300" s="99"/>
    </row>
    <row r="301" spans="1:13" ht="26.1" customHeight="1">
      <c r="A301" s="107">
        <v>1</v>
      </c>
      <c r="B301" s="112" t="s">
        <v>351</v>
      </c>
      <c r="C301" s="32" t="s">
        <v>19</v>
      </c>
      <c r="D301" s="33">
        <v>3.85</v>
      </c>
      <c r="E301" s="33" t="s">
        <v>53</v>
      </c>
      <c r="F301" s="33">
        <v>4.0999999999999996</v>
      </c>
      <c r="G301" s="33">
        <v>5</v>
      </c>
      <c r="H301" s="33">
        <v>5</v>
      </c>
      <c r="I301" s="107">
        <v>60.15</v>
      </c>
      <c r="J301" s="107">
        <v>33.4</v>
      </c>
      <c r="K301" s="107">
        <v>46.55</v>
      </c>
      <c r="L301" s="107">
        <v>33.299999999999997</v>
      </c>
      <c r="M301" s="148" t="s">
        <v>232</v>
      </c>
    </row>
    <row r="302" spans="1:13" ht="26.1" customHeight="1">
      <c r="A302" s="108"/>
      <c r="B302" s="112"/>
      <c r="C302" s="33" t="s">
        <v>27</v>
      </c>
      <c r="D302" s="33">
        <v>3.25</v>
      </c>
      <c r="E302" s="33" t="s">
        <v>53</v>
      </c>
      <c r="F302" s="33">
        <v>3.6</v>
      </c>
      <c r="G302" s="33">
        <v>4.4000000000000004</v>
      </c>
      <c r="H302" s="33">
        <v>5</v>
      </c>
      <c r="I302" s="108"/>
      <c r="J302" s="108"/>
      <c r="K302" s="108"/>
      <c r="L302" s="108"/>
      <c r="M302" s="156"/>
    </row>
    <row r="303" spans="1:13" ht="26.1" customHeight="1">
      <c r="A303" s="107">
        <v>2</v>
      </c>
      <c r="B303" s="112" t="s">
        <v>352</v>
      </c>
      <c r="C303" s="32" t="s">
        <v>19</v>
      </c>
      <c r="D303" s="33">
        <v>3.85</v>
      </c>
      <c r="E303" s="33" t="s">
        <v>53</v>
      </c>
      <c r="F303" s="33">
        <v>4.05</v>
      </c>
      <c r="G303" s="33">
        <v>5.0999999999999996</v>
      </c>
      <c r="H303" s="33">
        <v>5</v>
      </c>
      <c r="I303" s="107">
        <v>75</v>
      </c>
      <c r="J303" s="107">
        <v>38.700000000000003</v>
      </c>
      <c r="K303" s="107">
        <v>70</v>
      </c>
      <c r="L303" s="107">
        <v>38.9</v>
      </c>
      <c r="M303" s="148" t="s">
        <v>232</v>
      </c>
    </row>
    <row r="304" spans="1:13" ht="26.1" customHeight="1">
      <c r="A304" s="108"/>
      <c r="B304" s="112"/>
      <c r="C304" s="33" t="s">
        <v>27</v>
      </c>
      <c r="D304" s="33">
        <v>3.25</v>
      </c>
      <c r="E304" s="33" t="s">
        <v>53</v>
      </c>
      <c r="F304" s="33">
        <v>3.75</v>
      </c>
      <c r="G304" s="33">
        <v>4.75</v>
      </c>
      <c r="H304" s="33">
        <v>5</v>
      </c>
      <c r="I304" s="108"/>
      <c r="J304" s="108"/>
      <c r="K304" s="108"/>
      <c r="L304" s="108"/>
      <c r="M304" s="156"/>
    </row>
    <row r="305" spans="1:13" ht="26.1" customHeight="1">
      <c r="A305" s="107">
        <v>3</v>
      </c>
      <c r="B305" s="112" t="s">
        <v>353</v>
      </c>
      <c r="C305" s="32" t="s">
        <v>19</v>
      </c>
      <c r="D305" s="33">
        <v>3.85</v>
      </c>
      <c r="E305" s="33" t="s">
        <v>53</v>
      </c>
      <c r="F305" s="33">
        <v>3.85</v>
      </c>
      <c r="G305" s="33">
        <v>5</v>
      </c>
      <c r="H305" s="33">
        <v>5</v>
      </c>
      <c r="I305" s="107">
        <v>76</v>
      </c>
      <c r="J305" s="107">
        <v>38</v>
      </c>
      <c r="K305" s="107">
        <v>74</v>
      </c>
      <c r="L305" s="107">
        <v>38.799999999999997</v>
      </c>
      <c r="M305" s="148" t="s">
        <v>232</v>
      </c>
    </row>
    <row r="306" spans="1:13" ht="26.1" customHeight="1">
      <c r="A306" s="108"/>
      <c r="B306" s="112"/>
      <c r="C306" s="33" t="s">
        <v>27</v>
      </c>
      <c r="D306" s="33">
        <v>3.2</v>
      </c>
      <c r="E306" s="33" t="s">
        <v>53</v>
      </c>
      <c r="F306" s="33">
        <v>3.9</v>
      </c>
      <c r="G306" s="33">
        <v>4.0999999999999996</v>
      </c>
      <c r="H306" s="33">
        <v>5</v>
      </c>
      <c r="I306" s="108"/>
      <c r="J306" s="108"/>
      <c r="K306" s="108"/>
      <c r="L306" s="108"/>
      <c r="M306" s="156"/>
    </row>
    <row r="307" spans="1:13" ht="26.1" customHeight="1">
      <c r="A307" s="107">
        <v>4</v>
      </c>
      <c r="B307" s="112" t="s">
        <v>354</v>
      </c>
      <c r="C307" s="32" t="s">
        <v>19</v>
      </c>
      <c r="D307" s="33">
        <v>3.85</v>
      </c>
      <c r="E307" s="33" t="s">
        <v>53</v>
      </c>
      <c r="F307" s="33">
        <v>4.0999999999999996</v>
      </c>
      <c r="G307" s="33">
        <v>4.8</v>
      </c>
      <c r="H307" s="33">
        <v>5</v>
      </c>
      <c r="I307" s="107">
        <v>55</v>
      </c>
      <c r="J307" s="107">
        <v>53.8</v>
      </c>
      <c r="K307" s="107">
        <v>78</v>
      </c>
      <c r="L307" s="107">
        <v>53.8</v>
      </c>
      <c r="M307" s="148" t="s">
        <v>232</v>
      </c>
    </row>
    <row r="308" spans="1:13" ht="26.1" customHeight="1">
      <c r="A308" s="108"/>
      <c r="B308" s="112"/>
      <c r="C308" s="33" t="s">
        <v>27</v>
      </c>
      <c r="D308" s="33">
        <v>3.25</v>
      </c>
      <c r="E308" s="33" t="s">
        <v>53</v>
      </c>
      <c r="F308" s="33">
        <v>4.3</v>
      </c>
      <c r="G308" s="33">
        <v>4.8</v>
      </c>
      <c r="H308" s="33">
        <v>5</v>
      </c>
      <c r="I308" s="108"/>
      <c r="J308" s="108"/>
      <c r="K308" s="108"/>
      <c r="L308" s="108"/>
      <c r="M308" s="156"/>
    </row>
    <row r="309" spans="1:13" ht="26.1" customHeight="1">
      <c r="A309" s="107">
        <v>5</v>
      </c>
      <c r="B309" s="112" t="s">
        <v>355</v>
      </c>
      <c r="C309" s="32" t="s">
        <v>19</v>
      </c>
      <c r="D309" s="33">
        <v>3.85</v>
      </c>
      <c r="E309" s="33" t="s">
        <v>53</v>
      </c>
      <c r="F309" s="33">
        <v>3.8</v>
      </c>
      <c r="G309" s="33">
        <v>4.7</v>
      </c>
      <c r="H309" s="33">
        <v>5</v>
      </c>
      <c r="I309" s="107">
        <v>49</v>
      </c>
      <c r="J309" s="107">
        <v>37.6</v>
      </c>
      <c r="K309" s="107">
        <v>78</v>
      </c>
      <c r="L309" s="107">
        <v>37.6</v>
      </c>
      <c r="M309" s="148" t="s">
        <v>232</v>
      </c>
    </row>
    <row r="310" spans="1:13" ht="26.1" customHeight="1">
      <c r="A310" s="108"/>
      <c r="B310" s="112"/>
      <c r="C310" s="33" t="s">
        <v>27</v>
      </c>
      <c r="D310" s="33">
        <v>3.25</v>
      </c>
      <c r="E310" s="33" t="s">
        <v>53</v>
      </c>
      <c r="F310" s="33">
        <v>3.5</v>
      </c>
      <c r="G310" s="33">
        <v>4.8</v>
      </c>
      <c r="H310" s="33">
        <v>5</v>
      </c>
      <c r="I310" s="108"/>
      <c r="J310" s="108"/>
      <c r="K310" s="108"/>
      <c r="L310" s="108"/>
      <c r="M310" s="156"/>
    </row>
    <row r="311" spans="1:13" ht="26.1" customHeight="1">
      <c r="A311" s="107">
        <v>6</v>
      </c>
      <c r="B311" s="112" t="s">
        <v>356</v>
      </c>
      <c r="C311" s="28" t="s">
        <v>19</v>
      </c>
      <c r="D311" s="39">
        <v>3.85</v>
      </c>
      <c r="E311" s="33" t="s">
        <v>53</v>
      </c>
      <c r="F311" s="39">
        <v>4.9000000000000004</v>
      </c>
      <c r="G311" s="39">
        <v>4.9000000000000004</v>
      </c>
      <c r="H311" s="39">
        <v>5.5</v>
      </c>
      <c r="I311" s="107">
        <v>150</v>
      </c>
      <c r="J311" s="107">
        <v>31.6</v>
      </c>
      <c r="K311" s="107">
        <v>150</v>
      </c>
      <c r="L311" s="107">
        <v>31.6</v>
      </c>
      <c r="M311" s="115" t="s">
        <v>66</v>
      </c>
    </row>
    <row r="312" spans="1:13" ht="26.1" customHeight="1">
      <c r="A312" s="108"/>
      <c r="B312" s="112"/>
      <c r="C312" s="39" t="s">
        <v>27</v>
      </c>
      <c r="D312" s="39">
        <v>3.25</v>
      </c>
      <c r="E312" s="33" t="s">
        <v>53</v>
      </c>
      <c r="F312" s="39">
        <v>4.7</v>
      </c>
      <c r="G312" s="39">
        <v>4.9000000000000004</v>
      </c>
      <c r="H312" s="65">
        <v>5.5</v>
      </c>
      <c r="I312" s="108"/>
      <c r="J312" s="108"/>
      <c r="K312" s="108"/>
      <c r="L312" s="108"/>
      <c r="M312" s="116"/>
    </row>
    <row r="313" spans="1:13" ht="26.1" customHeight="1">
      <c r="A313" s="107">
        <v>7</v>
      </c>
      <c r="B313" s="112" t="s">
        <v>357</v>
      </c>
      <c r="C313" s="28" t="s">
        <v>19</v>
      </c>
      <c r="D313" s="39">
        <v>3.85</v>
      </c>
      <c r="E313" s="33" t="s">
        <v>53</v>
      </c>
      <c r="F313" s="39">
        <v>4.8</v>
      </c>
      <c r="G313" s="39">
        <v>5.8</v>
      </c>
      <c r="H313" s="39">
        <v>5.5</v>
      </c>
      <c r="I313" s="107">
        <v>150</v>
      </c>
      <c r="J313" s="107">
        <v>31.6</v>
      </c>
      <c r="K313" s="107">
        <v>150</v>
      </c>
      <c r="L313" s="107">
        <v>31.6</v>
      </c>
      <c r="M313" s="115" t="s">
        <v>66</v>
      </c>
    </row>
    <row r="314" spans="1:13" ht="26.1" customHeight="1">
      <c r="A314" s="108"/>
      <c r="B314" s="112"/>
      <c r="C314" s="39" t="s">
        <v>27</v>
      </c>
      <c r="D314" s="39">
        <v>3.25</v>
      </c>
      <c r="E314" s="33" t="s">
        <v>53</v>
      </c>
      <c r="F314" s="39">
        <v>4.5</v>
      </c>
      <c r="G314" s="39">
        <v>4.8</v>
      </c>
      <c r="H314" s="39">
        <v>5.5</v>
      </c>
      <c r="I314" s="108"/>
      <c r="J314" s="108"/>
      <c r="K314" s="108"/>
      <c r="L314" s="108"/>
      <c r="M314" s="116"/>
    </row>
    <row r="315" spans="1:13" ht="26.1" customHeight="1">
      <c r="A315" s="107">
        <v>8</v>
      </c>
      <c r="B315" s="112" t="s">
        <v>358</v>
      </c>
      <c r="C315" s="28" t="s">
        <v>19</v>
      </c>
      <c r="D315" s="39">
        <v>3.8</v>
      </c>
      <c r="E315" s="33" t="s">
        <v>53</v>
      </c>
      <c r="F315" s="39">
        <v>5.0999999999999996</v>
      </c>
      <c r="G315" s="39">
        <v>5.25</v>
      </c>
      <c r="H315" s="39">
        <v>5.5</v>
      </c>
      <c r="I315" s="107">
        <v>150</v>
      </c>
      <c r="J315" s="107">
        <v>31.6</v>
      </c>
      <c r="K315" s="107">
        <v>150</v>
      </c>
      <c r="L315" s="107">
        <v>31.6</v>
      </c>
      <c r="M315" s="115" t="s">
        <v>66</v>
      </c>
    </row>
    <row r="316" spans="1:13" ht="26.1" customHeight="1">
      <c r="A316" s="108"/>
      <c r="B316" s="112"/>
      <c r="C316" s="39" t="s">
        <v>27</v>
      </c>
      <c r="D316" s="39">
        <v>3.25</v>
      </c>
      <c r="E316" s="33" t="s">
        <v>53</v>
      </c>
      <c r="F316" s="39">
        <v>4.7</v>
      </c>
      <c r="G316" s="39">
        <v>4.7</v>
      </c>
      <c r="H316" s="39">
        <v>5.5</v>
      </c>
      <c r="I316" s="108"/>
      <c r="J316" s="108"/>
      <c r="K316" s="108"/>
      <c r="L316" s="108"/>
      <c r="M316" s="116"/>
    </row>
    <row r="317" spans="1:13" ht="26.1" customHeight="1">
      <c r="A317" s="107">
        <v>9</v>
      </c>
      <c r="B317" s="112" t="s">
        <v>359</v>
      </c>
      <c r="C317" s="32" t="s">
        <v>19</v>
      </c>
      <c r="D317" s="33" t="s">
        <v>102</v>
      </c>
      <c r="E317" s="33" t="s">
        <v>360</v>
      </c>
      <c r="F317" s="33" t="s">
        <v>361</v>
      </c>
      <c r="G317" s="33" t="s">
        <v>361</v>
      </c>
      <c r="H317" s="33" t="s">
        <v>29</v>
      </c>
      <c r="I317" s="107" t="s">
        <v>124</v>
      </c>
      <c r="J317" s="107" t="s">
        <v>362</v>
      </c>
      <c r="K317" s="107" t="s">
        <v>124</v>
      </c>
      <c r="L317" s="107" t="s">
        <v>362</v>
      </c>
      <c r="M317" s="115" t="s">
        <v>363</v>
      </c>
    </row>
    <row r="318" spans="1:13" ht="66.75" customHeight="1">
      <c r="A318" s="108"/>
      <c r="B318" s="112"/>
      <c r="C318" s="33" t="s">
        <v>27</v>
      </c>
      <c r="D318" s="33" t="s">
        <v>364</v>
      </c>
      <c r="E318" s="33" t="s">
        <v>360</v>
      </c>
      <c r="F318" s="33" t="s">
        <v>61</v>
      </c>
      <c r="G318" s="33" t="s">
        <v>20</v>
      </c>
      <c r="H318" s="33" t="s">
        <v>29</v>
      </c>
      <c r="I318" s="108"/>
      <c r="J318" s="108"/>
      <c r="K318" s="108"/>
      <c r="L318" s="108"/>
      <c r="M318" s="116"/>
    </row>
    <row r="319" spans="1:13" ht="76.5" customHeight="1">
      <c r="A319" s="107">
        <v>10</v>
      </c>
      <c r="B319" s="112" t="s">
        <v>365</v>
      </c>
      <c r="C319" s="32" t="s">
        <v>19</v>
      </c>
      <c r="D319" s="33" t="s">
        <v>102</v>
      </c>
      <c r="E319" s="33" t="s">
        <v>360</v>
      </c>
      <c r="F319" s="33" t="s">
        <v>366</v>
      </c>
      <c r="G319" s="33" t="s">
        <v>366</v>
      </c>
      <c r="H319" s="33" t="s">
        <v>29</v>
      </c>
      <c r="I319" s="107" t="s">
        <v>101</v>
      </c>
      <c r="J319" s="107" t="s">
        <v>367</v>
      </c>
      <c r="K319" s="107" t="s">
        <v>368</v>
      </c>
      <c r="L319" s="107" t="s">
        <v>367</v>
      </c>
      <c r="M319" s="115" t="s">
        <v>363</v>
      </c>
    </row>
    <row r="320" spans="1:13" ht="65.25" customHeight="1">
      <c r="A320" s="108"/>
      <c r="B320" s="112"/>
      <c r="C320" s="33" t="s">
        <v>27</v>
      </c>
      <c r="D320" s="33" t="s">
        <v>52</v>
      </c>
      <c r="E320" s="33" t="s">
        <v>360</v>
      </c>
      <c r="F320" s="33" t="s">
        <v>20</v>
      </c>
      <c r="G320" s="33" t="s">
        <v>20</v>
      </c>
      <c r="H320" s="33" t="s">
        <v>29</v>
      </c>
      <c r="I320" s="108"/>
      <c r="J320" s="108"/>
      <c r="K320" s="108"/>
      <c r="L320" s="108"/>
      <c r="M320" s="116"/>
    </row>
    <row r="321" spans="1:13" ht="81.75" customHeight="1">
      <c r="A321" s="107">
        <v>11</v>
      </c>
      <c r="B321" s="107" t="s">
        <v>369</v>
      </c>
      <c r="C321" s="32" t="s">
        <v>19</v>
      </c>
      <c r="D321" s="33" t="s">
        <v>102</v>
      </c>
      <c r="E321" s="33" t="s">
        <v>360</v>
      </c>
      <c r="F321" s="33" t="s">
        <v>20</v>
      </c>
      <c r="G321" s="33" t="s">
        <v>20</v>
      </c>
      <c r="H321" s="33" t="s">
        <v>29</v>
      </c>
      <c r="I321" s="107" t="s">
        <v>116</v>
      </c>
      <c r="J321" s="107" t="s">
        <v>370</v>
      </c>
      <c r="K321" s="107" t="s">
        <v>44</v>
      </c>
      <c r="L321" s="107" t="s">
        <v>370</v>
      </c>
      <c r="M321" s="115" t="s">
        <v>363</v>
      </c>
    </row>
    <row r="322" spans="1:13" ht="86.25" customHeight="1">
      <c r="A322" s="108"/>
      <c r="B322" s="108"/>
      <c r="C322" s="33" t="s">
        <v>27</v>
      </c>
      <c r="D322" s="33" t="s">
        <v>52</v>
      </c>
      <c r="E322" s="33" t="s">
        <v>360</v>
      </c>
      <c r="F322" s="33" t="s">
        <v>61</v>
      </c>
      <c r="G322" s="33" t="s">
        <v>61</v>
      </c>
      <c r="H322" s="33" t="s">
        <v>29</v>
      </c>
      <c r="I322" s="108"/>
      <c r="J322" s="108"/>
      <c r="K322" s="108"/>
      <c r="L322" s="108"/>
      <c r="M322" s="116"/>
    </row>
    <row r="323" spans="1:13" ht="99.75" customHeight="1">
      <c r="A323" s="107">
        <v>12</v>
      </c>
      <c r="B323" s="112" t="s">
        <v>371</v>
      </c>
      <c r="C323" s="32" t="s">
        <v>19</v>
      </c>
      <c r="D323" s="33" t="s">
        <v>102</v>
      </c>
      <c r="E323" s="33" t="s">
        <v>360</v>
      </c>
      <c r="F323" s="33" t="s">
        <v>20</v>
      </c>
      <c r="G323" s="33" t="s">
        <v>20</v>
      </c>
      <c r="H323" s="33" t="s">
        <v>29</v>
      </c>
      <c r="I323" s="107" t="s">
        <v>116</v>
      </c>
      <c r="J323" s="107" t="s">
        <v>372</v>
      </c>
      <c r="K323" s="107" t="s">
        <v>44</v>
      </c>
      <c r="L323" s="107" t="s">
        <v>372</v>
      </c>
      <c r="M323" s="115" t="s">
        <v>363</v>
      </c>
    </row>
    <row r="324" spans="1:13" ht="108" customHeight="1">
      <c r="A324" s="108"/>
      <c r="B324" s="112"/>
      <c r="C324" s="33" t="s">
        <v>27</v>
      </c>
      <c r="D324" s="33" t="s">
        <v>52</v>
      </c>
      <c r="E324" s="33" t="s">
        <v>360</v>
      </c>
      <c r="F324" s="33" t="s">
        <v>61</v>
      </c>
      <c r="G324" s="33" t="s">
        <v>43</v>
      </c>
      <c r="H324" s="33" t="s">
        <v>29</v>
      </c>
      <c r="I324" s="108"/>
      <c r="J324" s="108"/>
      <c r="K324" s="108"/>
      <c r="L324" s="108"/>
      <c r="M324" s="116"/>
    </row>
    <row r="325" spans="1:13" ht="84" customHeight="1">
      <c r="A325" s="107">
        <v>13</v>
      </c>
      <c r="B325" s="112" t="s">
        <v>373</v>
      </c>
      <c r="C325" s="32" t="s">
        <v>19</v>
      </c>
      <c r="D325" s="33" t="s">
        <v>102</v>
      </c>
      <c r="E325" s="33" t="s">
        <v>360</v>
      </c>
      <c r="F325" s="33" t="s">
        <v>20</v>
      </c>
      <c r="G325" s="33" t="s">
        <v>20</v>
      </c>
      <c r="H325" s="33" t="s">
        <v>29</v>
      </c>
      <c r="I325" s="107" t="s">
        <v>116</v>
      </c>
      <c r="J325" s="107" t="s">
        <v>374</v>
      </c>
      <c r="K325" s="107" t="s">
        <v>101</v>
      </c>
      <c r="L325" s="107" t="s">
        <v>374</v>
      </c>
      <c r="M325" s="115" t="s">
        <v>363</v>
      </c>
    </row>
    <row r="326" spans="1:13" ht="93" customHeight="1">
      <c r="A326" s="108"/>
      <c r="B326" s="112"/>
      <c r="C326" s="33" t="s">
        <v>27</v>
      </c>
      <c r="D326" s="33" t="s">
        <v>52</v>
      </c>
      <c r="E326" s="33" t="s">
        <v>360</v>
      </c>
      <c r="F326" s="33" t="s">
        <v>61</v>
      </c>
      <c r="G326" s="33" t="s">
        <v>20</v>
      </c>
      <c r="H326" s="33" t="s">
        <v>29</v>
      </c>
      <c r="I326" s="108"/>
      <c r="J326" s="108"/>
      <c r="K326" s="108"/>
      <c r="L326" s="108"/>
      <c r="M326" s="116"/>
    </row>
    <row r="327" spans="1:13" ht="26.1" customHeight="1">
      <c r="A327" s="107">
        <v>14</v>
      </c>
      <c r="B327" s="112" t="s">
        <v>375</v>
      </c>
      <c r="C327" s="28" t="s">
        <v>19</v>
      </c>
      <c r="D327" s="39"/>
      <c r="E327" s="39"/>
      <c r="F327" s="39"/>
      <c r="G327" s="39"/>
      <c r="H327" s="39"/>
      <c r="I327" s="107">
        <v>75</v>
      </c>
      <c r="J327" s="107">
        <v>93.8</v>
      </c>
      <c r="K327" s="107">
        <v>85</v>
      </c>
      <c r="L327" s="107">
        <v>93.8</v>
      </c>
      <c r="M327" s="115" t="s">
        <v>168</v>
      </c>
    </row>
    <row r="328" spans="1:13" ht="26.1" customHeight="1">
      <c r="A328" s="108"/>
      <c r="B328" s="112"/>
      <c r="C328" s="39" t="s">
        <v>27</v>
      </c>
      <c r="D328" s="39"/>
      <c r="E328" s="39"/>
      <c r="F328" s="39"/>
      <c r="G328" s="39"/>
      <c r="H328" s="39"/>
      <c r="I328" s="108"/>
      <c r="J328" s="108"/>
      <c r="K328" s="108"/>
      <c r="L328" s="108"/>
      <c r="M328" s="116"/>
    </row>
    <row r="329" spans="1:13" s="19" customFormat="1" ht="26.1" customHeight="1">
      <c r="A329" s="107">
        <v>15</v>
      </c>
      <c r="B329" s="119" t="s">
        <v>376</v>
      </c>
      <c r="C329" s="32" t="s">
        <v>19</v>
      </c>
      <c r="D329" s="33">
        <v>3.8</v>
      </c>
      <c r="E329" s="33" t="s">
        <v>53</v>
      </c>
      <c r="F329" s="33">
        <v>4.25</v>
      </c>
      <c r="G329" s="33">
        <v>4.25</v>
      </c>
      <c r="H329" s="33">
        <v>5</v>
      </c>
      <c r="I329" s="107">
        <v>109</v>
      </c>
      <c r="J329" s="107">
        <v>43.5</v>
      </c>
      <c r="K329" s="107">
        <v>91</v>
      </c>
      <c r="L329" s="107">
        <v>43.5</v>
      </c>
      <c r="M329" s="148" t="s">
        <v>377</v>
      </c>
    </row>
    <row r="330" spans="1:13" s="19" customFormat="1" ht="26.1" customHeight="1">
      <c r="A330" s="108"/>
      <c r="B330" s="112"/>
      <c r="C330" s="33" t="s">
        <v>27</v>
      </c>
      <c r="D330" s="33">
        <v>3.2</v>
      </c>
      <c r="E330" s="33" t="s">
        <v>53</v>
      </c>
      <c r="F330" s="33">
        <v>3.9</v>
      </c>
      <c r="G330" s="33">
        <v>4.3</v>
      </c>
      <c r="H330" s="33">
        <v>5</v>
      </c>
      <c r="I330" s="108"/>
      <c r="J330" s="108"/>
      <c r="K330" s="108"/>
      <c r="L330" s="108"/>
      <c r="M330" s="156"/>
    </row>
    <row r="331" spans="1:13" s="19" customFormat="1" ht="26.1" customHeight="1">
      <c r="A331" s="107">
        <v>16</v>
      </c>
      <c r="B331" s="119" t="s">
        <v>378</v>
      </c>
      <c r="C331" s="32" t="s">
        <v>19</v>
      </c>
      <c r="D331" s="33">
        <v>3.85</v>
      </c>
      <c r="E331" s="33" t="s">
        <v>53</v>
      </c>
      <c r="F331" s="33">
        <v>4.25</v>
      </c>
      <c r="G331" s="33">
        <v>4.25</v>
      </c>
      <c r="H331" s="33">
        <v>5</v>
      </c>
      <c r="I331" s="107">
        <v>73</v>
      </c>
      <c r="J331" s="107">
        <v>33</v>
      </c>
      <c r="K331" s="107">
        <v>77.5</v>
      </c>
      <c r="L331" s="107">
        <v>33</v>
      </c>
      <c r="M331" s="148" t="s">
        <v>377</v>
      </c>
    </row>
    <row r="332" spans="1:13" s="19" customFormat="1" ht="33" customHeight="1">
      <c r="A332" s="108"/>
      <c r="B332" s="112"/>
      <c r="C332" s="33" t="s">
        <v>27</v>
      </c>
      <c r="D332" s="33">
        <v>3.2</v>
      </c>
      <c r="E332" s="33" t="s">
        <v>53</v>
      </c>
      <c r="F332" s="33">
        <v>3.8</v>
      </c>
      <c r="G332" s="33">
        <v>4.2</v>
      </c>
      <c r="H332" s="33">
        <v>5</v>
      </c>
      <c r="I332" s="108"/>
      <c r="J332" s="108"/>
      <c r="K332" s="108"/>
      <c r="L332" s="108"/>
      <c r="M332" s="156"/>
    </row>
    <row r="333" spans="1:13" s="19" customFormat="1" ht="26.1" customHeight="1">
      <c r="A333" s="107">
        <v>17</v>
      </c>
      <c r="B333" s="119" t="s">
        <v>379</v>
      </c>
      <c r="C333" s="32" t="s">
        <v>19</v>
      </c>
      <c r="D333" s="33">
        <v>3.8</v>
      </c>
      <c r="E333" s="33" t="s">
        <v>53</v>
      </c>
      <c r="F333" s="33">
        <v>4.25</v>
      </c>
      <c r="G333" s="33">
        <v>4.25</v>
      </c>
      <c r="H333" s="33">
        <v>5</v>
      </c>
      <c r="I333" s="107">
        <v>43.5</v>
      </c>
      <c r="J333" s="107">
        <v>30</v>
      </c>
      <c r="K333" s="107">
        <v>44</v>
      </c>
      <c r="L333" s="107">
        <v>33</v>
      </c>
      <c r="M333" s="148" t="s">
        <v>377</v>
      </c>
    </row>
    <row r="334" spans="1:13" s="19" customFormat="1" ht="26.1" customHeight="1">
      <c r="A334" s="108"/>
      <c r="B334" s="112"/>
      <c r="C334" s="33" t="s">
        <v>27</v>
      </c>
      <c r="D334" s="33">
        <v>3.2</v>
      </c>
      <c r="E334" s="33" t="s">
        <v>53</v>
      </c>
      <c r="F334" s="33">
        <v>4.3</v>
      </c>
      <c r="G334" s="33">
        <v>4.3499999999999996</v>
      </c>
      <c r="H334" s="33">
        <v>5</v>
      </c>
      <c r="I334" s="108"/>
      <c r="J334" s="108"/>
      <c r="K334" s="108"/>
      <c r="L334" s="108"/>
      <c r="M334" s="156"/>
    </row>
    <row r="335" spans="1:13" s="19" customFormat="1" ht="26.1" customHeight="1">
      <c r="A335" s="107">
        <v>18</v>
      </c>
      <c r="B335" s="119" t="s">
        <v>380</v>
      </c>
      <c r="C335" s="32" t="s">
        <v>19</v>
      </c>
      <c r="D335" s="33">
        <v>3.8</v>
      </c>
      <c r="E335" s="33" t="s">
        <v>53</v>
      </c>
      <c r="F335" s="33">
        <v>4.2</v>
      </c>
      <c r="G335" s="33">
        <v>4.3</v>
      </c>
      <c r="H335" s="33">
        <v>5</v>
      </c>
      <c r="I335" s="107">
        <v>43</v>
      </c>
      <c r="J335" s="107">
        <v>21</v>
      </c>
      <c r="K335" s="107">
        <v>43</v>
      </c>
      <c r="L335" s="107">
        <v>21</v>
      </c>
      <c r="M335" s="148" t="s">
        <v>377</v>
      </c>
    </row>
    <row r="336" spans="1:13" s="19" customFormat="1" ht="26.1" customHeight="1">
      <c r="A336" s="108"/>
      <c r="B336" s="112"/>
      <c r="C336" s="33" t="s">
        <v>27</v>
      </c>
      <c r="D336" s="33">
        <v>3.2</v>
      </c>
      <c r="E336" s="33" t="s">
        <v>53</v>
      </c>
      <c r="F336" s="33">
        <v>4.3</v>
      </c>
      <c r="G336" s="33">
        <v>4.3</v>
      </c>
      <c r="H336" s="33">
        <v>5</v>
      </c>
      <c r="I336" s="108"/>
      <c r="J336" s="108"/>
      <c r="K336" s="108"/>
      <c r="L336" s="108"/>
      <c r="M336" s="156"/>
    </row>
    <row r="337" spans="1:13" s="19" customFormat="1" ht="26.1" customHeight="1">
      <c r="A337" s="107">
        <v>19</v>
      </c>
      <c r="B337" s="119" t="s">
        <v>381</v>
      </c>
      <c r="C337" s="32" t="s">
        <v>19</v>
      </c>
      <c r="D337" s="33">
        <v>3.8</v>
      </c>
      <c r="E337" s="33" t="s">
        <v>53</v>
      </c>
      <c r="F337" s="33">
        <v>4.25</v>
      </c>
      <c r="G337" s="33">
        <v>4.25</v>
      </c>
      <c r="H337" s="33">
        <v>5</v>
      </c>
      <c r="I337" s="107">
        <v>75</v>
      </c>
      <c r="J337" s="107">
        <v>37</v>
      </c>
      <c r="K337" s="107">
        <v>75</v>
      </c>
      <c r="L337" s="107">
        <v>37</v>
      </c>
      <c r="M337" s="148" t="s">
        <v>377</v>
      </c>
    </row>
    <row r="338" spans="1:13" s="19" customFormat="1" ht="26.1" customHeight="1">
      <c r="A338" s="108"/>
      <c r="B338" s="112"/>
      <c r="C338" s="33" t="s">
        <v>27</v>
      </c>
      <c r="D338" s="33">
        <v>3.2</v>
      </c>
      <c r="E338" s="33" t="s">
        <v>53</v>
      </c>
      <c r="F338" s="33">
        <v>3.9</v>
      </c>
      <c r="G338" s="33">
        <v>4.5</v>
      </c>
      <c r="H338" s="33">
        <v>5</v>
      </c>
      <c r="I338" s="108"/>
      <c r="J338" s="108"/>
      <c r="K338" s="108"/>
      <c r="L338" s="108"/>
      <c r="M338" s="156"/>
    </row>
    <row r="339" spans="1:13" s="19" customFormat="1" ht="26.1" customHeight="1">
      <c r="A339" s="107">
        <v>20</v>
      </c>
      <c r="B339" s="119" t="s">
        <v>382</v>
      </c>
      <c r="C339" s="32" t="s">
        <v>19</v>
      </c>
      <c r="D339" s="33">
        <v>3.8</v>
      </c>
      <c r="E339" s="33" t="s">
        <v>53</v>
      </c>
      <c r="F339" s="33">
        <v>4.75</v>
      </c>
      <c r="G339" s="33">
        <v>5.5</v>
      </c>
      <c r="H339" s="33">
        <v>5</v>
      </c>
      <c r="I339" s="107">
        <v>80</v>
      </c>
      <c r="J339" s="107">
        <v>44</v>
      </c>
      <c r="K339" s="107">
        <v>80</v>
      </c>
      <c r="L339" s="107">
        <v>44</v>
      </c>
      <c r="M339" s="148" t="s">
        <v>383</v>
      </c>
    </row>
    <row r="340" spans="1:13" s="19" customFormat="1" ht="26.1" customHeight="1">
      <c r="A340" s="108"/>
      <c r="B340" s="112"/>
      <c r="C340" s="33" t="s">
        <v>27</v>
      </c>
      <c r="D340" s="33">
        <v>3.3</v>
      </c>
      <c r="E340" s="33" t="s">
        <v>53</v>
      </c>
      <c r="F340" s="33">
        <v>5.0999999999999996</v>
      </c>
      <c r="G340" s="33">
        <v>5.5</v>
      </c>
      <c r="H340" s="33">
        <v>5</v>
      </c>
      <c r="I340" s="108"/>
      <c r="J340" s="108"/>
      <c r="K340" s="108"/>
      <c r="L340" s="108"/>
      <c r="M340" s="156"/>
    </row>
    <row r="341" spans="1:13" s="19" customFormat="1" ht="26.1" customHeight="1">
      <c r="A341" s="107">
        <v>21</v>
      </c>
      <c r="B341" s="119" t="s">
        <v>384</v>
      </c>
      <c r="C341" s="32" t="s">
        <v>19</v>
      </c>
      <c r="D341" s="33">
        <v>3.8</v>
      </c>
      <c r="E341" s="33" t="s">
        <v>53</v>
      </c>
      <c r="F341" s="33">
        <v>4.5</v>
      </c>
      <c r="G341" s="33">
        <v>5.4</v>
      </c>
      <c r="H341" s="33">
        <v>5</v>
      </c>
      <c r="I341" s="112">
        <v>60</v>
      </c>
      <c r="J341" s="112">
        <v>20</v>
      </c>
      <c r="K341" s="112">
        <v>55</v>
      </c>
      <c r="L341" s="112">
        <v>21</v>
      </c>
      <c r="M341" s="148" t="s">
        <v>383</v>
      </c>
    </row>
    <row r="342" spans="1:13" s="19" customFormat="1" ht="26.1" customHeight="1">
      <c r="A342" s="108"/>
      <c r="B342" s="112"/>
      <c r="C342" s="33" t="s">
        <v>27</v>
      </c>
      <c r="D342" s="33">
        <v>3.5</v>
      </c>
      <c r="E342" s="33" t="s">
        <v>53</v>
      </c>
      <c r="F342" s="33">
        <v>4.5</v>
      </c>
      <c r="G342" s="33">
        <v>5.5</v>
      </c>
      <c r="H342" s="33">
        <v>5</v>
      </c>
      <c r="I342" s="112"/>
      <c r="J342" s="112"/>
      <c r="K342" s="112"/>
      <c r="L342" s="112"/>
      <c r="M342" s="156"/>
    </row>
    <row r="343" spans="1:13" s="19" customFormat="1" ht="26.1" customHeight="1">
      <c r="A343" s="107">
        <v>22</v>
      </c>
      <c r="B343" s="119" t="s">
        <v>385</v>
      </c>
      <c r="C343" s="32" t="s">
        <v>19</v>
      </c>
      <c r="D343" s="33">
        <v>3.8</v>
      </c>
      <c r="E343" s="33" t="s">
        <v>53</v>
      </c>
      <c r="F343" s="33">
        <v>4.5</v>
      </c>
      <c r="G343" s="33">
        <v>5.4</v>
      </c>
      <c r="H343" s="33">
        <v>5</v>
      </c>
      <c r="I343" s="112">
        <v>45</v>
      </c>
      <c r="J343" s="112">
        <v>21</v>
      </c>
      <c r="K343" s="112">
        <v>36</v>
      </c>
      <c r="L343" s="112">
        <v>17</v>
      </c>
      <c r="M343" s="148" t="s">
        <v>383</v>
      </c>
    </row>
    <row r="344" spans="1:13" s="19" customFormat="1" ht="26.1" customHeight="1">
      <c r="A344" s="108"/>
      <c r="B344" s="112"/>
      <c r="C344" s="33" t="s">
        <v>27</v>
      </c>
      <c r="D344" s="33">
        <v>3.5</v>
      </c>
      <c r="E344" s="33" t="s">
        <v>53</v>
      </c>
      <c r="F344" s="33">
        <v>4.2</v>
      </c>
      <c r="G344" s="33">
        <v>5.2</v>
      </c>
      <c r="H344" s="33">
        <v>5</v>
      </c>
      <c r="I344" s="112"/>
      <c r="J344" s="112"/>
      <c r="K344" s="112"/>
      <c r="L344" s="112"/>
      <c r="M344" s="156"/>
    </row>
    <row r="345" spans="1:13" s="19" customFormat="1" ht="26.1" customHeight="1">
      <c r="A345" s="107">
        <v>23</v>
      </c>
      <c r="B345" s="119" t="s">
        <v>386</v>
      </c>
      <c r="C345" s="32" t="s">
        <v>19</v>
      </c>
      <c r="D345" s="33">
        <v>3.8</v>
      </c>
      <c r="E345" s="33" t="s">
        <v>53</v>
      </c>
      <c r="F345" s="33">
        <v>4.5999999999999996</v>
      </c>
      <c r="G345" s="33">
        <v>4.7</v>
      </c>
      <c r="H345" s="33">
        <v>5</v>
      </c>
      <c r="I345" s="112">
        <v>45</v>
      </c>
      <c r="J345" s="112">
        <v>20</v>
      </c>
      <c r="K345" s="112">
        <v>42</v>
      </c>
      <c r="L345" s="112">
        <v>18</v>
      </c>
      <c r="M345" s="148" t="s">
        <v>383</v>
      </c>
    </row>
    <row r="346" spans="1:13" s="19" customFormat="1" ht="26.1" customHeight="1">
      <c r="A346" s="108"/>
      <c r="B346" s="112"/>
      <c r="C346" s="33" t="s">
        <v>27</v>
      </c>
      <c r="D346" s="33">
        <v>3.5</v>
      </c>
      <c r="E346" s="33" t="s">
        <v>53</v>
      </c>
      <c r="F346" s="33">
        <v>4.1500000000000004</v>
      </c>
      <c r="G346" s="33">
        <v>4.2</v>
      </c>
      <c r="H346" s="33">
        <v>5</v>
      </c>
      <c r="I346" s="112"/>
      <c r="J346" s="112"/>
      <c r="K346" s="112"/>
      <c r="L346" s="112"/>
      <c r="M346" s="156"/>
    </row>
    <row r="347" spans="1:13" ht="26.1" customHeight="1">
      <c r="A347" s="44" t="s">
        <v>387</v>
      </c>
      <c r="B347" s="94" t="s">
        <v>388</v>
      </c>
      <c r="C347" s="95"/>
      <c r="D347" s="95"/>
      <c r="E347" s="95"/>
      <c r="F347" s="95"/>
      <c r="G347" s="95"/>
      <c r="H347" s="95"/>
      <c r="I347" s="95"/>
      <c r="J347" s="95"/>
      <c r="K347" s="95"/>
      <c r="L347" s="95"/>
      <c r="M347" s="96"/>
    </row>
    <row r="348" spans="1:13" ht="26.1" customHeight="1">
      <c r="A348" s="109">
        <v>1</v>
      </c>
      <c r="B348" s="119" t="s">
        <v>389</v>
      </c>
      <c r="C348" s="32" t="s">
        <v>19</v>
      </c>
      <c r="D348" s="33" t="s">
        <v>390</v>
      </c>
      <c r="E348" s="33" t="s">
        <v>53</v>
      </c>
      <c r="F348" s="33">
        <v>4.6500000000000004</v>
      </c>
      <c r="G348" s="33">
        <v>4.6500000000000004</v>
      </c>
      <c r="H348" s="33" t="s">
        <v>391</v>
      </c>
      <c r="I348" s="107" t="s">
        <v>392</v>
      </c>
      <c r="J348" s="107" t="s">
        <v>393</v>
      </c>
      <c r="K348" s="107" t="s">
        <v>394</v>
      </c>
      <c r="L348" s="107" t="s">
        <v>393</v>
      </c>
      <c r="M348" s="152" t="s">
        <v>395</v>
      </c>
    </row>
    <row r="349" spans="1:13" ht="26.1" customHeight="1">
      <c r="A349" s="110"/>
      <c r="B349" s="119"/>
      <c r="C349" s="33" t="s">
        <v>27</v>
      </c>
      <c r="D349" s="33" t="s">
        <v>67</v>
      </c>
      <c r="E349" s="33" t="s">
        <v>53</v>
      </c>
      <c r="F349" s="33" t="s">
        <v>396</v>
      </c>
      <c r="G349" s="33" t="s">
        <v>71</v>
      </c>
      <c r="H349" s="33" t="s">
        <v>391</v>
      </c>
      <c r="I349" s="108"/>
      <c r="J349" s="108"/>
      <c r="K349" s="108"/>
      <c r="L349" s="108"/>
      <c r="M349" s="153"/>
    </row>
    <row r="350" spans="1:13" ht="26.1" customHeight="1">
      <c r="A350" s="109">
        <v>2</v>
      </c>
      <c r="B350" s="119" t="s">
        <v>397</v>
      </c>
      <c r="C350" s="32" t="s">
        <v>19</v>
      </c>
      <c r="D350" s="33" t="s">
        <v>398</v>
      </c>
      <c r="E350" s="33" t="s">
        <v>53</v>
      </c>
      <c r="F350" s="33" t="s">
        <v>399</v>
      </c>
      <c r="G350" s="33" t="s">
        <v>400</v>
      </c>
      <c r="H350" s="33" t="s">
        <v>391</v>
      </c>
      <c r="I350" s="107" t="s">
        <v>75</v>
      </c>
      <c r="J350" s="107" t="s">
        <v>401</v>
      </c>
      <c r="K350" s="107" t="s">
        <v>118</v>
      </c>
      <c r="L350" s="107" t="s">
        <v>402</v>
      </c>
      <c r="M350" s="152" t="s">
        <v>395</v>
      </c>
    </row>
    <row r="351" spans="1:13" ht="26.1" customHeight="1">
      <c r="A351" s="110"/>
      <c r="B351" s="119"/>
      <c r="C351" s="33" t="s">
        <v>27</v>
      </c>
      <c r="D351" s="33" t="s">
        <v>67</v>
      </c>
      <c r="E351" s="33" t="s">
        <v>53</v>
      </c>
      <c r="F351" s="33" t="s">
        <v>391</v>
      </c>
      <c r="G351" s="33" t="s">
        <v>391</v>
      </c>
      <c r="H351" s="33" t="s">
        <v>391</v>
      </c>
      <c r="I351" s="108"/>
      <c r="J351" s="108"/>
      <c r="K351" s="108"/>
      <c r="L351" s="108"/>
      <c r="M351" s="153"/>
    </row>
    <row r="352" spans="1:13" ht="26.1" customHeight="1">
      <c r="A352" s="109">
        <v>3</v>
      </c>
      <c r="B352" s="119" t="s">
        <v>403</v>
      </c>
      <c r="C352" s="32" t="s">
        <v>19</v>
      </c>
      <c r="D352" s="33">
        <v>3.9</v>
      </c>
      <c r="E352" s="33" t="s">
        <v>53</v>
      </c>
      <c r="F352" s="33">
        <v>5.2</v>
      </c>
      <c r="G352" s="33">
        <v>6</v>
      </c>
      <c r="H352" s="33">
        <v>6</v>
      </c>
      <c r="I352" s="107" t="s">
        <v>106</v>
      </c>
      <c r="J352" s="107" t="s">
        <v>151</v>
      </c>
      <c r="K352" s="107" t="s">
        <v>106</v>
      </c>
      <c r="L352" s="107" t="s">
        <v>404</v>
      </c>
      <c r="M352" s="115" t="s">
        <v>66</v>
      </c>
    </row>
    <row r="353" spans="1:13" ht="26.1" customHeight="1">
      <c r="A353" s="110"/>
      <c r="B353" s="119"/>
      <c r="C353" s="33" t="s">
        <v>27</v>
      </c>
      <c r="D353" s="33">
        <v>3.24</v>
      </c>
      <c r="E353" s="33" t="s">
        <v>53</v>
      </c>
      <c r="F353" s="33">
        <v>3.5</v>
      </c>
      <c r="G353" s="33">
        <v>4.5</v>
      </c>
      <c r="H353" s="33">
        <v>5.5</v>
      </c>
      <c r="I353" s="108"/>
      <c r="J353" s="108"/>
      <c r="K353" s="108"/>
      <c r="L353" s="108"/>
      <c r="M353" s="116"/>
    </row>
    <row r="354" spans="1:13" ht="26.1" customHeight="1">
      <c r="A354" s="109">
        <v>4</v>
      </c>
      <c r="B354" s="119" t="s">
        <v>405</v>
      </c>
      <c r="C354" s="32" t="s">
        <v>19</v>
      </c>
      <c r="D354" s="33">
        <v>4.3</v>
      </c>
      <c r="E354" s="33" t="s">
        <v>53</v>
      </c>
      <c r="F354" s="33">
        <v>5</v>
      </c>
      <c r="G354" s="33">
        <v>6.5</v>
      </c>
      <c r="H354" s="33">
        <v>5.2</v>
      </c>
      <c r="I354" s="107">
        <v>55</v>
      </c>
      <c r="J354" s="107">
        <v>48.5</v>
      </c>
      <c r="K354" s="107">
        <v>52</v>
      </c>
      <c r="L354" s="107">
        <v>48.6</v>
      </c>
      <c r="M354" s="115" t="s">
        <v>66</v>
      </c>
    </row>
    <row r="355" spans="1:13" ht="26.1" customHeight="1">
      <c r="A355" s="110"/>
      <c r="B355" s="119"/>
      <c r="C355" s="33" t="s">
        <v>27</v>
      </c>
      <c r="D355" s="33">
        <v>3.7</v>
      </c>
      <c r="E355" s="33" t="s">
        <v>53</v>
      </c>
      <c r="F355" s="33">
        <v>4.5</v>
      </c>
      <c r="G355" s="33">
        <v>6</v>
      </c>
      <c r="H355" s="33">
        <v>5.2</v>
      </c>
      <c r="I355" s="108"/>
      <c r="J355" s="108"/>
      <c r="K355" s="108"/>
      <c r="L355" s="108"/>
      <c r="M355" s="116"/>
    </row>
    <row r="356" spans="1:13" ht="26.1" customHeight="1">
      <c r="A356" s="109">
        <v>5</v>
      </c>
      <c r="B356" s="119" t="s">
        <v>406</v>
      </c>
      <c r="C356" s="32" t="s">
        <v>19</v>
      </c>
      <c r="D356" s="33">
        <v>4.2</v>
      </c>
      <c r="E356" s="33" t="s">
        <v>53</v>
      </c>
      <c r="F356" s="33">
        <v>5.3</v>
      </c>
      <c r="G356" s="33">
        <v>6.6</v>
      </c>
      <c r="H356" s="33">
        <v>5</v>
      </c>
      <c r="I356" s="107">
        <v>32</v>
      </c>
      <c r="J356" s="107">
        <v>26.1</v>
      </c>
      <c r="K356" s="107">
        <v>29</v>
      </c>
      <c r="L356" s="107">
        <v>27.6</v>
      </c>
      <c r="M356" s="115" t="s">
        <v>66</v>
      </c>
    </row>
    <row r="357" spans="1:13" ht="26.1" customHeight="1">
      <c r="A357" s="110"/>
      <c r="B357" s="119"/>
      <c r="C357" s="33" t="s">
        <v>27</v>
      </c>
      <c r="D357" s="33">
        <v>3.6</v>
      </c>
      <c r="E357" s="33" t="s">
        <v>53</v>
      </c>
      <c r="F357" s="33">
        <v>5</v>
      </c>
      <c r="G357" s="33">
        <v>5</v>
      </c>
      <c r="H357" s="33">
        <v>5</v>
      </c>
      <c r="I357" s="108"/>
      <c r="J357" s="108"/>
      <c r="K357" s="108"/>
      <c r="L357" s="108"/>
      <c r="M357" s="116"/>
    </row>
    <row r="358" spans="1:13" ht="26.1" customHeight="1">
      <c r="A358" s="109">
        <v>6</v>
      </c>
      <c r="B358" s="119" t="s">
        <v>407</v>
      </c>
      <c r="C358" s="32" t="s">
        <v>19</v>
      </c>
      <c r="D358" s="33">
        <v>4.2</v>
      </c>
      <c r="E358" s="33" t="s">
        <v>53</v>
      </c>
      <c r="F358" s="33">
        <v>5</v>
      </c>
      <c r="G358" s="33">
        <v>6</v>
      </c>
      <c r="H358" s="33">
        <v>5.5</v>
      </c>
      <c r="I358" s="107">
        <v>75</v>
      </c>
      <c r="J358" s="107">
        <v>26.7</v>
      </c>
      <c r="K358" s="107">
        <v>48</v>
      </c>
      <c r="L358" s="107">
        <v>26.8</v>
      </c>
      <c r="M358" s="115" t="s">
        <v>66</v>
      </c>
    </row>
    <row r="359" spans="1:13" ht="26.1" customHeight="1">
      <c r="A359" s="113"/>
      <c r="B359" s="115"/>
      <c r="C359" s="32" t="s">
        <v>27</v>
      </c>
      <c r="D359" s="32">
        <v>3.6</v>
      </c>
      <c r="E359" s="32" t="s">
        <v>53</v>
      </c>
      <c r="F359" s="32">
        <v>3.7</v>
      </c>
      <c r="G359" s="32">
        <v>7</v>
      </c>
      <c r="H359" s="32">
        <v>5.5</v>
      </c>
      <c r="I359" s="111"/>
      <c r="J359" s="111"/>
      <c r="K359" s="111"/>
      <c r="L359" s="111"/>
      <c r="M359" s="116"/>
    </row>
    <row r="360" spans="1:13" s="20" customFormat="1" ht="26.1" customHeight="1">
      <c r="A360" s="114">
        <v>7</v>
      </c>
      <c r="B360" s="120" t="s">
        <v>408</v>
      </c>
      <c r="C360" s="33" t="s">
        <v>19</v>
      </c>
      <c r="D360" s="49">
        <v>4.3</v>
      </c>
      <c r="E360" s="49" t="s">
        <v>53</v>
      </c>
      <c r="F360" s="49">
        <v>5.2</v>
      </c>
      <c r="G360" s="49">
        <v>5.2</v>
      </c>
      <c r="H360" s="49">
        <v>6</v>
      </c>
      <c r="I360" s="114">
        <v>60</v>
      </c>
      <c r="J360" s="114">
        <v>26.5</v>
      </c>
      <c r="K360" s="114">
        <v>70</v>
      </c>
      <c r="L360" s="114">
        <v>27.3</v>
      </c>
      <c r="M360" s="115" t="s">
        <v>66</v>
      </c>
    </row>
    <row r="361" spans="1:13" s="20" customFormat="1" ht="26.1" customHeight="1">
      <c r="A361" s="114"/>
      <c r="B361" s="120"/>
      <c r="C361" s="33" t="s">
        <v>27</v>
      </c>
      <c r="D361" s="49">
        <v>3.7</v>
      </c>
      <c r="E361" s="49" t="s">
        <v>53</v>
      </c>
      <c r="F361" s="49">
        <v>4.5</v>
      </c>
      <c r="G361" s="49">
        <v>5.3</v>
      </c>
      <c r="H361" s="49">
        <v>6</v>
      </c>
      <c r="I361" s="114"/>
      <c r="J361" s="114"/>
      <c r="K361" s="114"/>
      <c r="L361" s="114"/>
      <c r="M361" s="116"/>
    </row>
    <row r="362" spans="1:13" s="20" customFormat="1" ht="26.1" customHeight="1">
      <c r="A362" s="114">
        <v>8</v>
      </c>
      <c r="B362" s="120" t="s">
        <v>409</v>
      </c>
      <c r="C362" s="33" t="s">
        <v>19</v>
      </c>
      <c r="D362" s="49">
        <v>4.3</v>
      </c>
      <c r="E362" s="49" t="s">
        <v>53</v>
      </c>
      <c r="F362" s="49">
        <v>5</v>
      </c>
      <c r="G362" s="49">
        <v>7</v>
      </c>
      <c r="H362" s="49">
        <v>5.8</v>
      </c>
      <c r="I362" s="114">
        <v>96.5</v>
      </c>
      <c r="J362" s="114">
        <v>49</v>
      </c>
      <c r="K362" s="114">
        <v>86.2</v>
      </c>
      <c r="L362" s="114">
        <v>49</v>
      </c>
      <c r="M362" s="115" t="s">
        <v>66</v>
      </c>
    </row>
    <row r="363" spans="1:13" s="20" customFormat="1" ht="26.1" customHeight="1">
      <c r="A363" s="114"/>
      <c r="B363" s="120"/>
      <c r="C363" s="33" t="s">
        <v>27</v>
      </c>
      <c r="D363" s="49">
        <v>3.8</v>
      </c>
      <c r="E363" s="49" t="s">
        <v>53</v>
      </c>
      <c r="F363" s="49">
        <v>4.5</v>
      </c>
      <c r="G363" s="49">
        <v>7</v>
      </c>
      <c r="H363" s="49">
        <v>5.8</v>
      </c>
      <c r="I363" s="114"/>
      <c r="J363" s="114"/>
      <c r="K363" s="114"/>
      <c r="L363" s="114"/>
      <c r="M363" s="116"/>
    </row>
    <row r="364" spans="1:13" ht="26.1" customHeight="1">
      <c r="A364" s="113">
        <v>9</v>
      </c>
      <c r="B364" s="116" t="s">
        <v>410</v>
      </c>
      <c r="C364" s="53" t="s">
        <v>19</v>
      </c>
      <c r="D364" s="34">
        <v>3.8</v>
      </c>
      <c r="E364" s="34" t="s">
        <v>53</v>
      </c>
      <c r="F364" s="34">
        <v>3.8</v>
      </c>
      <c r="G364" s="34">
        <v>4.9000000000000004</v>
      </c>
      <c r="H364" s="34" t="s">
        <v>29</v>
      </c>
      <c r="I364" s="111">
        <v>85</v>
      </c>
      <c r="J364" s="144" t="s">
        <v>411</v>
      </c>
      <c r="K364" s="111">
        <v>75</v>
      </c>
      <c r="L364" s="111">
        <v>19.3</v>
      </c>
      <c r="M364" s="169" t="s">
        <v>412</v>
      </c>
    </row>
    <row r="365" spans="1:13" ht="26.1" customHeight="1">
      <c r="A365" s="110"/>
      <c r="B365" s="119"/>
      <c r="C365" s="33" t="s">
        <v>27</v>
      </c>
      <c r="D365" s="33">
        <v>3.2</v>
      </c>
      <c r="E365" s="33" t="s">
        <v>53</v>
      </c>
      <c r="F365" s="33">
        <v>3.2</v>
      </c>
      <c r="G365" s="33">
        <v>4.9000000000000004</v>
      </c>
      <c r="H365" s="33" t="s">
        <v>29</v>
      </c>
      <c r="I365" s="108"/>
      <c r="J365" s="145"/>
      <c r="K365" s="108"/>
      <c r="L365" s="108"/>
      <c r="M365" s="145"/>
    </row>
    <row r="366" spans="1:13" ht="26.1" customHeight="1">
      <c r="A366" s="109">
        <v>10</v>
      </c>
      <c r="B366" s="119" t="s">
        <v>413</v>
      </c>
      <c r="C366" s="32" t="s">
        <v>19</v>
      </c>
      <c r="D366" s="33">
        <v>3.9</v>
      </c>
      <c r="E366" s="33" t="s">
        <v>53</v>
      </c>
      <c r="F366" s="33">
        <v>3.9</v>
      </c>
      <c r="G366" s="33">
        <v>4.8</v>
      </c>
      <c r="H366" s="33" t="s">
        <v>29</v>
      </c>
      <c r="I366" s="107">
        <v>27</v>
      </c>
      <c r="J366" s="144" t="s">
        <v>414</v>
      </c>
      <c r="K366" s="107">
        <v>30</v>
      </c>
      <c r="L366" s="107">
        <v>46.1</v>
      </c>
      <c r="M366" s="169" t="s">
        <v>412</v>
      </c>
    </row>
    <row r="367" spans="1:13" ht="26.1" customHeight="1">
      <c r="A367" s="110"/>
      <c r="B367" s="119"/>
      <c r="C367" s="33" t="s">
        <v>27</v>
      </c>
      <c r="D367" s="33">
        <v>3.2</v>
      </c>
      <c r="E367" s="33" t="s">
        <v>53</v>
      </c>
      <c r="F367" s="33">
        <v>3.2</v>
      </c>
      <c r="G367" s="33">
        <v>5.6</v>
      </c>
      <c r="H367" s="33" t="s">
        <v>29</v>
      </c>
      <c r="I367" s="108"/>
      <c r="J367" s="145"/>
      <c r="K367" s="108"/>
      <c r="L367" s="108"/>
      <c r="M367" s="145"/>
    </row>
    <row r="368" spans="1:13" ht="26.1" customHeight="1">
      <c r="A368" s="109">
        <v>11</v>
      </c>
      <c r="B368" s="119" t="s">
        <v>415</v>
      </c>
      <c r="C368" s="32" t="s">
        <v>19</v>
      </c>
      <c r="D368" s="33">
        <v>3.8</v>
      </c>
      <c r="E368" s="33" t="s">
        <v>53</v>
      </c>
      <c r="F368" s="33">
        <v>3.8</v>
      </c>
      <c r="G368" s="33">
        <v>5.9</v>
      </c>
      <c r="H368" s="33" t="s">
        <v>29</v>
      </c>
      <c r="I368" s="107">
        <v>95</v>
      </c>
      <c r="J368" s="144" t="s">
        <v>416</v>
      </c>
      <c r="K368" s="107">
        <v>90</v>
      </c>
      <c r="L368" s="107">
        <v>15</v>
      </c>
      <c r="M368" s="169" t="s">
        <v>412</v>
      </c>
    </row>
    <row r="369" spans="1:13" ht="26.1" customHeight="1">
      <c r="A369" s="110"/>
      <c r="B369" s="119"/>
      <c r="C369" s="33" t="s">
        <v>27</v>
      </c>
      <c r="D369" s="33">
        <v>3.2</v>
      </c>
      <c r="E369" s="33" t="s">
        <v>53</v>
      </c>
      <c r="F369" s="33">
        <v>3.2</v>
      </c>
      <c r="G369" s="33">
        <v>4.8</v>
      </c>
      <c r="H369" s="33" t="s">
        <v>29</v>
      </c>
      <c r="I369" s="108"/>
      <c r="J369" s="145"/>
      <c r="K369" s="108"/>
      <c r="L369" s="108"/>
      <c r="M369" s="145"/>
    </row>
    <row r="370" spans="1:13" ht="26.1" customHeight="1">
      <c r="A370" s="109">
        <v>12</v>
      </c>
      <c r="B370" s="119" t="s">
        <v>417</v>
      </c>
      <c r="C370" s="32" t="s">
        <v>19</v>
      </c>
      <c r="D370" s="33">
        <v>3.8</v>
      </c>
      <c r="E370" s="33" t="s">
        <v>53</v>
      </c>
      <c r="F370" s="33">
        <v>3.8</v>
      </c>
      <c r="G370" s="33">
        <v>4.4000000000000004</v>
      </c>
      <c r="H370" s="33" t="s">
        <v>29</v>
      </c>
      <c r="I370" s="107">
        <v>30</v>
      </c>
      <c r="J370" s="144" t="s">
        <v>418</v>
      </c>
      <c r="K370" s="107">
        <v>30</v>
      </c>
      <c r="L370" s="107">
        <v>20</v>
      </c>
      <c r="M370" s="169" t="s">
        <v>412</v>
      </c>
    </row>
    <row r="371" spans="1:13" ht="26.1" customHeight="1">
      <c r="A371" s="110"/>
      <c r="B371" s="119"/>
      <c r="C371" s="33" t="s">
        <v>27</v>
      </c>
      <c r="D371" s="33">
        <v>3.3</v>
      </c>
      <c r="E371" s="33" t="s">
        <v>53</v>
      </c>
      <c r="F371" s="33">
        <v>3.3</v>
      </c>
      <c r="G371" s="33">
        <v>4.5</v>
      </c>
      <c r="H371" s="33" t="s">
        <v>29</v>
      </c>
      <c r="I371" s="108"/>
      <c r="J371" s="145"/>
      <c r="K371" s="108"/>
      <c r="L371" s="108"/>
      <c r="M371" s="145"/>
    </row>
    <row r="372" spans="1:13" ht="26.1" customHeight="1">
      <c r="A372" s="109">
        <v>13</v>
      </c>
      <c r="B372" s="119" t="s">
        <v>419</v>
      </c>
      <c r="C372" s="32" t="s">
        <v>19</v>
      </c>
      <c r="D372" s="33">
        <v>3.85</v>
      </c>
      <c r="E372" s="33" t="s">
        <v>53</v>
      </c>
      <c r="F372" s="33">
        <v>4</v>
      </c>
      <c r="G372" s="33">
        <v>4</v>
      </c>
      <c r="H372" s="33">
        <v>6.3</v>
      </c>
      <c r="I372" s="107">
        <v>20</v>
      </c>
      <c r="J372" s="107">
        <v>21</v>
      </c>
      <c r="K372" s="107">
        <v>45</v>
      </c>
      <c r="L372" s="107">
        <v>21</v>
      </c>
      <c r="M372" s="115" t="s">
        <v>420</v>
      </c>
    </row>
    <row r="373" spans="1:13" ht="26.1" customHeight="1">
      <c r="A373" s="110"/>
      <c r="B373" s="119"/>
      <c r="C373" s="33" t="s">
        <v>27</v>
      </c>
      <c r="D373" s="33">
        <v>3.2</v>
      </c>
      <c r="E373" s="33" t="s">
        <v>53</v>
      </c>
      <c r="F373" s="33">
        <v>4</v>
      </c>
      <c r="G373" s="33">
        <v>4</v>
      </c>
      <c r="H373" s="33">
        <v>6.3</v>
      </c>
      <c r="I373" s="108"/>
      <c r="J373" s="108"/>
      <c r="K373" s="108"/>
      <c r="L373" s="108"/>
      <c r="M373" s="116"/>
    </row>
    <row r="374" spans="1:13" ht="26.1" customHeight="1">
      <c r="A374" s="58" t="s">
        <v>421</v>
      </c>
      <c r="B374" s="94" t="s">
        <v>422</v>
      </c>
      <c r="C374" s="95"/>
      <c r="D374" s="95"/>
      <c r="E374" s="95"/>
      <c r="F374" s="95"/>
      <c r="G374" s="95"/>
      <c r="H374" s="95"/>
      <c r="I374" s="95"/>
      <c r="J374" s="95"/>
      <c r="K374" s="95"/>
      <c r="L374" s="95"/>
      <c r="M374" s="96"/>
    </row>
    <row r="375" spans="1:13" ht="58.5" customHeight="1">
      <c r="A375" s="107">
        <v>1</v>
      </c>
      <c r="B375" s="112" t="s">
        <v>423</v>
      </c>
      <c r="C375" s="32" t="s">
        <v>19</v>
      </c>
      <c r="D375" s="66">
        <v>3.8</v>
      </c>
      <c r="E375" s="66" t="s">
        <v>53</v>
      </c>
      <c r="F375" s="66">
        <v>4</v>
      </c>
      <c r="G375" s="66">
        <v>5.5</v>
      </c>
      <c r="H375" s="67">
        <v>5</v>
      </c>
      <c r="I375" s="139">
        <v>88</v>
      </c>
      <c r="J375" s="139">
        <v>49</v>
      </c>
      <c r="K375" s="139">
        <v>55</v>
      </c>
      <c r="L375" s="139">
        <v>49</v>
      </c>
      <c r="M375" s="115" t="s">
        <v>424</v>
      </c>
    </row>
    <row r="376" spans="1:13" ht="61.5" customHeight="1">
      <c r="A376" s="108"/>
      <c r="B376" s="112"/>
      <c r="C376" s="33" t="s">
        <v>27</v>
      </c>
      <c r="D376" s="66">
        <v>3.4</v>
      </c>
      <c r="E376" s="66" t="s">
        <v>53</v>
      </c>
      <c r="F376" s="68">
        <v>4</v>
      </c>
      <c r="G376" s="68">
        <v>4.5</v>
      </c>
      <c r="H376" s="67">
        <v>5</v>
      </c>
      <c r="I376" s="140"/>
      <c r="J376" s="140"/>
      <c r="K376" s="140"/>
      <c r="L376" s="140"/>
      <c r="M376" s="116"/>
    </row>
    <row r="377" spans="1:13" ht="52.5" customHeight="1">
      <c r="A377" s="107">
        <v>2</v>
      </c>
      <c r="B377" s="112" t="s">
        <v>425</v>
      </c>
      <c r="C377" s="32" t="s">
        <v>19</v>
      </c>
      <c r="D377" s="66">
        <v>3.8</v>
      </c>
      <c r="E377" s="66" t="s">
        <v>53</v>
      </c>
      <c r="F377" s="66">
        <v>4</v>
      </c>
      <c r="G377" s="66">
        <v>4.3</v>
      </c>
      <c r="H377" s="67">
        <v>5</v>
      </c>
      <c r="I377" s="139">
        <v>90</v>
      </c>
      <c r="J377" s="139">
        <v>21</v>
      </c>
      <c r="K377" s="139">
        <v>72</v>
      </c>
      <c r="L377" s="139">
        <v>21</v>
      </c>
      <c r="M377" s="115" t="s">
        <v>424</v>
      </c>
    </row>
    <row r="378" spans="1:13" ht="43.5" customHeight="1">
      <c r="A378" s="108"/>
      <c r="B378" s="112"/>
      <c r="C378" s="33" t="s">
        <v>27</v>
      </c>
      <c r="D378" s="66">
        <v>3.4</v>
      </c>
      <c r="E378" s="66" t="s">
        <v>53</v>
      </c>
      <c r="F378" s="68">
        <v>4</v>
      </c>
      <c r="G378" s="68">
        <v>5</v>
      </c>
      <c r="H378" s="67">
        <v>5</v>
      </c>
      <c r="I378" s="140"/>
      <c r="J378" s="140"/>
      <c r="K378" s="140"/>
      <c r="L378" s="140"/>
      <c r="M378" s="116"/>
    </row>
    <row r="379" spans="1:13" ht="26.1" customHeight="1">
      <c r="A379" s="107">
        <v>3</v>
      </c>
      <c r="B379" s="112" t="s">
        <v>426</v>
      </c>
      <c r="C379" s="32" t="s">
        <v>19</v>
      </c>
      <c r="D379" s="66">
        <v>3.8</v>
      </c>
      <c r="E379" s="66" t="s">
        <v>53</v>
      </c>
      <c r="F379" s="66">
        <v>4.5</v>
      </c>
      <c r="G379" s="66">
        <v>4.5</v>
      </c>
      <c r="H379" s="67">
        <v>5</v>
      </c>
      <c r="I379" s="139">
        <v>93</v>
      </c>
      <c r="J379" s="139">
        <v>80</v>
      </c>
      <c r="K379" s="139">
        <v>75</v>
      </c>
      <c r="L379" s="139">
        <v>80</v>
      </c>
      <c r="M379" s="115" t="s">
        <v>427</v>
      </c>
    </row>
    <row r="380" spans="1:13" ht="41.25" customHeight="1">
      <c r="A380" s="108"/>
      <c r="B380" s="112"/>
      <c r="C380" s="33" t="s">
        <v>27</v>
      </c>
      <c r="D380" s="66">
        <v>3.4</v>
      </c>
      <c r="E380" s="66" t="s">
        <v>53</v>
      </c>
      <c r="F380" s="68">
        <v>4.5</v>
      </c>
      <c r="G380" s="68">
        <v>4.5</v>
      </c>
      <c r="H380" s="67">
        <v>5</v>
      </c>
      <c r="I380" s="140"/>
      <c r="J380" s="140"/>
      <c r="K380" s="140"/>
      <c r="L380" s="140"/>
      <c r="M380" s="143"/>
    </row>
    <row r="381" spans="1:13" ht="26.1" customHeight="1">
      <c r="A381" s="107">
        <v>4</v>
      </c>
      <c r="B381" s="112" t="s">
        <v>428</v>
      </c>
      <c r="C381" s="32" t="s">
        <v>19</v>
      </c>
      <c r="D381" s="66">
        <v>3.8</v>
      </c>
      <c r="E381" s="66" t="s">
        <v>53</v>
      </c>
      <c r="F381" s="66">
        <v>4</v>
      </c>
      <c r="G381" s="66">
        <v>4.4000000000000004</v>
      </c>
      <c r="H381" s="67">
        <v>5</v>
      </c>
      <c r="I381" s="139">
        <v>112</v>
      </c>
      <c r="J381" s="139">
        <v>21</v>
      </c>
      <c r="K381" s="139">
        <v>62</v>
      </c>
      <c r="L381" s="139">
        <v>21</v>
      </c>
      <c r="M381" s="143"/>
    </row>
    <row r="382" spans="1:13" ht="45.75" customHeight="1">
      <c r="A382" s="108"/>
      <c r="B382" s="112"/>
      <c r="C382" s="33" t="s">
        <v>27</v>
      </c>
      <c r="D382" s="66">
        <v>3.4</v>
      </c>
      <c r="E382" s="66" t="s">
        <v>53</v>
      </c>
      <c r="F382" s="68">
        <v>4</v>
      </c>
      <c r="G382" s="68">
        <v>4.5</v>
      </c>
      <c r="H382" s="67">
        <v>5</v>
      </c>
      <c r="I382" s="140"/>
      <c r="J382" s="140"/>
      <c r="K382" s="140"/>
      <c r="L382" s="140"/>
      <c r="M382" s="116"/>
    </row>
    <row r="383" spans="1:13" ht="26.1" customHeight="1">
      <c r="A383" s="107">
        <v>5</v>
      </c>
      <c r="B383" s="112" t="s">
        <v>429</v>
      </c>
      <c r="C383" s="32" t="s">
        <v>19</v>
      </c>
      <c r="D383" s="67" t="s">
        <v>398</v>
      </c>
      <c r="E383" s="67" t="s">
        <v>360</v>
      </c>
      <c r="F383" s="67" t="s">
        <v>398</v>
      </c>
      <c r="G383" s="67" t="s">
        <v>43</v>
      </c>
      <c r="H383" s="67" t="s">
        <v>29</v>
      </c>
      <c r="I383" s="139" t="s">
        <v>430</v>
      </c>
      <c r="J383" s="139" t="s">
        <v>431</v>
      </c>
      <c r="K383" s="139" t="s">
        <v>432</v>
      </c>
      <c r="L383" s="139" t="s">
        <v>118</v>
      </c>
      <c r="M383" s="115" t="s">
        <v>363</v>
      </c>
    </row>
    <row r="384" spans="1:13" ht="26.1" customHeight="1">
      <c r="A384" s="108"/>
      <c r="B384" s="112"/>
      <c r="C384" s="33" t="s">
        <v>27</v>
      </c>
      <c r="D384" s="67" t="s">
        <v>52</v>
      </c>
      <c r="E384" s="67" t="s">
        <v>360</v>
      </c>
      <c r="F384" s="67" t="s">
        <v>52</v>
      </c>
      <c r="G384" s="67" t="s">
        <v>86</v>
      </c>
      <c r="H384" s="67" t="s">
        <v>29</v>
      </c>
      <c r="I384" s="140"/>
      <c r="J384" s="140"/>
      <c r="K384" s="140"/>
      <c r="L384" s="140"/>
      <c r="M384" s="116"/>
    </row>
    <row r="385" spans="1:13" ht="26.1" customHeight="1">
      <c r="A385" s="107">
        <v>6</v>
      </c>
      <c r="B385" s="112" t="s">
        <v>433</v>
      </c>
      <c r="C385" s="32" t="s">
        <v>19</v>
      </c>
      <c r="D385" s="67" t="s">
        <v>434</v>
      </c>
      <c r="E385" s="67" t="s">
        <v>360</v>
      </c>
      <c r="F385" s="67" t="s">
        <v>102</v>
      </c>
      <c r="G385" s="67" t="s">
        <v>43</v>
      </c>
      <c r="H385" s="67" t="s">
        <v>29</v>
      </c>
      <c r="I385" s="139" t="s">
        <v>394</v>
      </c>
      <c r="J385" s="139" t="s">
        <v>435</v>
      </c>
      <c r="K385" s="139" t="s">
        <v>112</v>
      </c>
      <c r="L385" s="139" t="s">
        <v>436</v>
      </c>
      <c r="M385" s="115" t="s">
        <v>363</v>
      </c>
    </row>
    <row r="386" spans="1:13" ht="26.1" customHeight="1">
      <c r="A386" s="108"/>
      <c r="B386" s="112"/>
      <c r="C386" s="33" t="s">
        <v>27</v>
      </c>
      <c r="D386" s="67" t="s">
        <v>364</v>
      </c>
      <c r="E386" s="67" t="s">
        <v>360</v>
      </c>
      <c r="F386" s="67" t="s">
        <v>102</v>
      </c>
      <c r="G386" s="67" t="s">
        <v>158</v>
      </c>
      <c r="H386" s="67" t="s">
        <v>29</v>
      </c>
      <c r="I386" s="140"/>
      <c r="J386" s="140"/>
      <c r="K386" s="140"/>
      <c r="L386" s="140"/>
      <c r="M386" s="116"/>
    </row>
    <row r="387" spans="1:13" ht="26.1" customHeight="1">
      <c r="A387" s="107">
        <v>7</v>
      </c>
      <c r="B387" s="112" t="s">
        <v>437</v>
      </c>
      <c r="C387" s="32" t="s">
        <v>19</v>
      </c>
      <c r="D387" s="33" t="s">
        <v>398</v>
      </c>
      <c r="E387" s="33" t="s">
        <v>360</v>
      </c>
      <c r="F387" s="33" t="s">
        <v>398</v>
      </c>
      <c r="G387" s="33" t="s">
        <v>366</v>
      </c>
      <c r="H387" s="33" t="s">
        <v>29</v>
      </c>
      <c r="I387" s="107" t="s">
        <v>438</v>
      </c>
      <c r="J387" s="107" t="s">
        <v>151</v>
      </c>
      <c r="K387" s="107" t="s">
        <v>368</v>
      </c>
      <c r="L387" s="107" t="s">
        <v>439</v>
      </c>
      <c r="M387" s="115" t="s">
        <v>363</v>
      </c>
    </row>
    <row r="388" spans="1:13" ht="26.1" customHeight="1">
      <c r="A388" s="108"/>
      <c r="B388" s="112"/>
      <c r="C388" s="33" t="s">
        <v>27</v>
      </c>
      <c r="D388" s="33" t="s">
        <v>440</v>
      </c>
      <c r="E388" s="33" t="s">
        <v>360</v>
      </c>
      <c r="F388" s="33" t="s">
        <v>61</v>
      </c>
      <c r="G388" s="33" t="s">
        <v>441</v>
      </c>
      <c r="H388" s="33" t="s">
        <v>29</v>
      </c>
      <c r="I388" s="108"/>
      <c r="J388" s="108"/>
      <c r="K388" s="108"/>
      <c r="L388" s="108"/>
      <c r="M388" s="116"/>
    </row>
    <row r="389" spans="1:13" ht="26.1" customHeight="1">
      <c r="A389" s="107">
        <v>8</v>
      </c>
      <c r="B389" s="112" t="s">
        <v>442</v>
      </c>
      <c r="C389" s="32" t="s">
        <v>19</v>
      </c>
      <c r="D389" s="33" t="s">
        <v>398</v>
      </c>
      <c r="E389" s="33" t="s">
        <v>360</v>
      </c>
      <c r="F389" s="33" t="s">
        <v>398</v>
      </c>
      <c r="G389" s="33" t="s">
        <v>366</v>
      </c>
      <c r="H389" s="33" t="s">
        <v>29</v>
      </c>
      <c r="I389" s="107" t="s">
        <v>443</v>
      </c>
      <c r="J389" s="107" t="s">
        <v>444</v>
      </c>
      <c r="K389" s="107" t="s">
        <v>445</v>
      </c>
      <c r="L389" s="107" t="s">
        <v>446</v>
      </c>
      <c r="M389" s="115" t="s">
        <v>363</v>
      </c>
    </row>
    <row r="390" spans="1:13" ht="26.1" customHeight="1">
      <c r="A390" s="108"/>
      <c r="B390" s="112"/>
      <c r="C390" s="33" t="s">
        <v>27</v>
      </c>
      <c r="D390" s="33" t="s">
        <v>447</v>
      </c>
      <c r="E390" s="33" t="s">
        <v>360</v>
      </c>
      <c r="F390" s="33" t="s">
        <v>52</v>
      </c>
      <c r="G390" s="33" t="s">
        <v>448</v>
      </c>
      <c r="H390" s="33" t="s">
        <v>29</v>
      </c>
      <c r="I390" s="108"/>
      <c r="J390" s="108"/>
      <c r="K390" s="108"/>
      <c r="L390" s="108"/>
      <c r="M390" s="116"/>
    </row>
    <row r="391" spans="1:13" ht="26.1" customHeight="1">
      <c r="A391" s="107">
        <v>9</v>
      </c>
      <c r="B391" s="112" t="s">
        <v>449</v>
      </c>
      <c r="C391" s="32" t="s">
        <v>19</v>
      </c>
      <c r="D391" s="33" t="s">
        <v>398</v>
      </c>
      <c r="E391" s="33" t="s">
        <v>360</v>
      </c>
      <c r="F391" s="33" t="s">
        <v>398</v>
      </c>
      <c r="G391" s="33" t="s">
        <v>450</v>
      </c>
      <c r="H391" s="33" t="s">
        <v>29</v>
      </c>
      <c r="I391" s="107" t="s">
        <v>23</v>
      </c>
      <c r="J391" s="107" t="s">
        <v>451</v>
      </c>
      <c r="K391" s="107" t="s">
        <v>101</v>
      </c>
      <c r="L391" s="107" t="s">
        <v>452</v>
      </c>
      <c r="M391" s="115" t="s">
        <v>363</v>
      </c>
    </row>
    <row r="392" spans="1:13" ht="26.1" customHeight="1">
      <c r="A392" s="108"/>
      <c r="B392" s="112"/>
      <c r="C392" s="33" t="s">
        <v>27</v>
      </c>
      <c r="D392" s="33" t="s">
        <v>447</v>
      </c>
      <c r="E392" s="33" t="s">
        <v>360</v>
      </c>
      <c r="F392" s="33" t="s">
        <v>85</v>
      </c>
      <c r="G392" s="33" t="s">
        <v>29</v>
      </c>
      <c r="H392" s="33" t="s">
        <v>29</v>
      </c>
      <c r="I392" s="108"/>
      <c r="J392" s="108"/>
      <c r="K392" s="108"/>
      <c r="L392" s="108"/>
      <c r="M392" s="116"/>
    </row>
    <row r="393" spans="1:13" ht="26.1" customHeight="1">
      <c r="A393" s="107">
        <v>10</v>
      </c>
      <c r="B393" s="112" t="s">
        <v>453</v>
      </c>
      <c r="C393" s="32" t="s">
        <v>19</v>
      </c>
      <c r="D393" s="33" t="s">
        <v>398</v>
      </c>
      <c r="E393" s="33" t="s">
        <v>360</v>
      </c>
      <c r="F393" s="33" t="s">
        <v>398</v>
      </c>
      <c r="G393" s="33" t="s">
        <v>450</v>
      </c>
      <c r="H393" s="33" t="s">
        <v>29</v>
      </c>
      <c r="I393" s="107" t="s">
        <v>40</v>
      </c>
      <c r="J393" s="107" t="s">
        <v>435</v>
      </c>
      <c r="K393" s="107" t="s">
        <v>454</v>
      </c>
      <c r="L393" s="107" t="s">
        <v>455</v>
      </c>
      <c r="M393" s="115" t="s">
        <v>363</v>
      </c>
    </row>
    <row r="394" spans="1:13" ht="26.1" customHeight="1">
      <c r="A394" s="108"/>
      <c r="B394" s="112"/>
      <c r="C394" s="33" t="s">
        <v>27</v>
      </c>
      <c r="D394" s="33" t="s">
        <v>440</v>
      </c>
      <c r="E394" s="33" t="s">
        <v>360</v>
      </c>
      <c r="F394" s="33" t="s">
        <v>456</v>
      </c>
      <c r="G394" s="33" t="s">
        <v>457</v>
      </c>
      <c r="H394" s="33" t="s">
        <v>29</v>
      </c>
      <c r="I394" s="108"/>
      <c r="J394" s="108"/>
      <c r="K394" s="108"/>
      <c r="L394" s="108"/>
      <c r="M394" s="116"/>
    </row>
    <row r="395" spans="1:13" ht="26.1" customHeight="1">
      <c r="A395" s="107">
        <v>11</v>
      </c>
      <c r="B395" s="112" t="s">
        <v>458</v>
      </c>
      <c r="C395" s="32" t="s">
        <v>19</v>
      </c>
      <c r="D395" s="33" t="s">
        <v>398</v>
      </c>
      <c r="E395" s="33" t="s">
        <v>360</v>
      </c>
      <c r="F395" s="33" t="s">
        <v>398</v>
      </c>
      <c r="G395" s="33" t="s">
        <v>86</v>
      </c>
      <c r="H395" s="33" t="s">
        <v>29</v>
      </c>
      <c r="I395" s="107" t="s">
        <v>459</v>
      </c>
      <c r="J395" s="107" t="s">
        <v>460</v>
      </c>
      <c r="K395" s="107" t="s">
        <v>461</v>
      </c>
      <c r="L395" s="107" t="s">
        <v>111</v>
      </c>
      <c r="M395" s="115" t="s">
        <v>363</v>
      </c>
    </row>
    <row r="396" spans="1:13" ht="26.1" customHeight="1">
      <c r="A396" s="108"/>
      <c r="B396" s="112"/>
      <c r="C396" s="33" t="s">
        <v>27</v>
      </c>
      <c r="D396" s="33" t="s">
        <v>447</v>
      </c>
      <c r="E396" s="33" t="s">
        <v>360</v>
      </c>
      <c r="F396" s="33" t="s">
        <v>462</v>
      </c>
      <c r="G396" s="33" t="s">
        <v>126</v>
      </c>
      <c r="H396" s="33" t="s">
        <v>29</v>
      </c>
      <c r="I396" s="108"/>
      <c r="J396" s="108"/>
      <c r="K396" s="108"/>
      <c r="L396" s="108"/>
      <c r="M396" s="116"/>
    </row>
    <row r="397" spans="1:13" s="21" customFormat="1" ht="26.1" customHeight="1">
      <c r="A397" s="69" t="s">
        <v>463</v>
      </c>
      <c r="B397" s="97" t="s">
        <v>464</v>
      </c>
      <c r="C397" s="98"/>
      <c r="D397" s="98"/>
      <c r="E397" s="98"/>
      <c r="F397" s="98"/>
      <c r="G397" s="98"/>
      <c r="H397" s="98"/>
      <c r="I397" s="98"/>
      <c r="J397" s="98"/>
      <c r="K397" s="98"/>
      <c r="L397" s="98"/>
      <c r="M397" s="99"/>
    </row>
    <row r="398" spans="1:13" ht="26.1" customHeight="1">
      <c r="A398" s="107">
        <v>1</v>
      </c>
      <c r="B398" s="112" t="s">
        <v>465</v>
      </c>
      <c r="C398" s="32" t="s">
        <v>19</v>
      </c>
      <c r="D398" s="33">
        <v>3.8</v>
      </c>
      <c r="E398" s="33" t="s">
        <v>53</v>
      </c>
      <c r="F398" s="33">
        <v>5.2</v>
      </c>
      <c r="G398" s="33" t="s">
        <v>53</v>
      </c>
      <c r="H398" s="107">
        <v>5.8</v>
      </c>
      <c r="I398" s="107">
        <v>40</v>
      </c>
      <c r="J398" s="107">
        <v>25</v>
      </c>
      <c r="K398" s="107">
        <v>20</v>
      </c>
      <c r="L398" s="107">
        <v>25</v>
      </c>
      <c r="M398" s="115" t="s">
        <v>466</v>
      </c>
    </row>
    <row r="399" spans="1:13" ht="26.1" customHeight="1">
      <c r="A399" s="108"/>
      <c r="B399" s="112"/>
      <c r="C399" s="33" t="s">
        <v>27</v>
      </c>
      <c r="D399" s="33">
        <v>3.8</v>
      </c>
      <c r="E399" s="33" t="s">
        <v>53</v>
      </c>
      <c r="F399" s="33">
        <v>5.2</v>
      </c>
      <c r="G399" s="33" t="s">
        <v>53</v>
      </c>
      <c r="H399" s="108"/>
      <c r="I399" s="108"/>
      <c r="J399" s="108"/>
      <c r="K399" s="108"/>
      <c r="L399" s="108"/>
      <c r="M399" s="116"/>
    </row>
    <row r="400" spans="1:13" ht="26.1" customHeight="1">
      <c r="A400" s="107">
        <v>2</v>
      </c>
      <c r="B400" s="112" t="s">
        <v>467</v>
      </c>
      <c r="C400" s="33" t="s">
        <v>19</v>
      </c>
      <c r="D400" s="33">
        <v>3.8</v>
      </c>
      <c r="E400" s="33" t="s">
        <v>53</v>
      </c>
      <c r="F400" s="33">
        <v>5.2</v>
      </c>
      <c r="G400" s="33">
        <v>5.3</v>
      </c>
      <c r="H400" s="107">
        <v>5.13</v>
      </c>
      <c r="I400" s="107">
        <v>50</v>
      </c>
      <c r="J400" s="107">
        <v>40</v>
      </c>
      <c r="K400" s="107">
        <v>50</v>
      </c>
      <c r="L400" s="107">
        <v>30</v>
      </c>
      <c r="M400" s="115" t="s">
        <v>420</v>
      </c>
    </row>
    <row r="401" spans="1:13" ht="26.1" customHeight="1">
      <c r="A401" s="108"/>
      <c r="B401" s="112"/>
      <c r="C401" s="33" t="s">
        <v>27</v>
      </c>
      <c r="D401" s="33">
        <v>3.8</v>
      </c>
      <c r="E401" s="33" t="s">
        <v>53</v>
      </c>
      <c r="F401" s="33">
        <v>4.8499999999999996</v>
      </c>
      <c r="G401" s="33">
        <v>5.3</v>
      </c>
      <c r="H401" s="108"/>
      <c r="I401" s="108"/>
      <c r="J401" s="108"/>
      <c r="K401" s="108"/>
      <c r="L401" s="108"/>
      <c r="M401" s="116"/>
    </row>
    <row r="402" spans="1:13" ht="26.1" customHeight="1">
      <c r="A402" s="107">
        <v>3</v>
      </c>
      <c r="B402" s="112" t="s">
        <v>468</v>
      </c>
      <c r="C402" s="33" t="s">
        <v>19</v>
      </c>
      <c r="D402" s="33">
        <v>3.8</v>
      </c>
      <c r="E402" s="33" t="s">
        <v>53</v>
      </c>
      <c r="F402" s="33">
        <v>3.6</v>
      </c>
      <c r="G402" s="33" t="s">
        <v>53</v>
      </c>
      <c r="H402" s="107">
        <v>5.7</v>
      </c>
      <c r="I402" s="107">
        <v>15</v>
      </c>
      <c r="J402" s="107">
        <v>15</v>
      </c>
      <c r="K402" s="107">
        <v>30</v>
      </c>
      <c r="L402" s="107">
        <v>15</v>
      </c>
      <c r="M402" s="115" t="s">
        <v>466</v>
      </c>
    </row>
    <row r="403" spans="1:13" ht="26.1" customHeight="1">
      <c r="A403" s="108"/>
      <c r="B403" s="112"/>
      <c r="C403" s="33" t="s">
        <v>27</v>
      </c>
      <c r="D403" s="33">
        <v>3.8</v>
      </c>
      <c r="E403" s="33" t="s">
        <v>53</v>
      </c>
      <c r="F403" s="33">
        <v>3.6</v>
      </c>
      <c r="G403" s="33" t="s">
        <v>53</v>
      </c>
      <c r="H403" s="108"/>
      <c r="I403" s="108"/>
      <c r="J403" s="108"/>
      <c r="K403" s="108"/>
      <c r="L403" s="108"/>
      <c r="M403" s="116"/>
    </row>
    <row r="404" spans="1:13" ht="26.1" customHeight="1">
      <c r="A404" s="107">
        <v>4</v>
      </c>
      <c r="B404" s="112" t="s">
        <v>469</v>
      </c>
      <c r="C404" s="32" t="s">
        <v>19</v>
      </c>
      <c r="D404" s="33">
        <v>3.8</v>
      </c>
      <c r="E404" s="33" t="s">
        <v>53</v>
      </c>
      <c r="F404" s="33">
        <v>3.6</v>
      </c>
      <c r="G404" s="33" t="s">
        <v>53</v>
      </c>
      <c r="H404" s="107">
        <v>5.85</v>
      </c>
      <c r="I404" s="107">
        <v>45</v>
      </c>
      <c r="J404" s="107">
        <v>21</v>
      </c>
      <c r="K404" s="107">
        <v>32</v>
      </c>
      <c r="L404" s="107">
        <v>21</v>
      </c>
      <c r="M404" s="115" t="s">
        <v>466</v>
      </c>
    </row>
    <row r="405" spans="1:13" ht="26.1" customHeight="1">
      <c r="A405" s="108"/>
      <c r="B405" s="112"/>
      <c r="C405" s="33" t="s">
        <v>27</v>
      </c>
      <c r="D405" s="33">
        <v>3.8</v>
      </c>
      <c r="E405" s="33" t="s">
        <v>53</v>
      </c>
      <c r="F405" s="33">
        <v>3.6</v>
      </c>
      <c r="G405" s="33" t="s">
        <v>53</v>
      </c>
      <c r="H405" s="108"/>
      <c r="I405" s="108"/>
      <c r="J405" s="108"/>
      <c r="K405" s="108"/>
      <c r="L405" s="108"/>
      <c r="M405" s="116"/>
    </row>
    <row r="406" spans="1:13" ht="26.1" customHeight="1">
      <c r="A406" s="107">
        <v>5</v>
      </c>
      <c r="B406" s="112" t="s">
        <v>470</v>
      </c>
      <c r="C406" s="32" t="s">
        <v>19</v>
      </c>
      <c r="D406" s="33">
        <v>3.85</v>
      </c>
      <c r="E406" s="33" t="s">
        <v>53</v>
      </c>
      <c r="F406" s="33">
        <v>5.2</v>
      </c>
      <c r="G406" s="33">
        <v>4.7</v>
      </c>
      <c r="H406" s="33">
        <v>5</v>
      </c>
      <c r="I406" s="107">
        <v>70</v>
      </c>
      <c r="J406" s="107">
        <v>42.6</v>
      </c>
      <c r="K406" s="107">
        <v>50</v>
      </c>
      <c r="L406" s="107">
        <v>42.6</v>
      </c>
      <c r="M406" s="115"/>
    </row>
    <row r="407" spans="1:13" ht="26.1" customHeight="1">
      <c r="A407" s="108"/>
      <c r="B407" s="112"/>
      <c r="C407" s="33" t="s">
        <v>27</v>
      </c>
      <c r="D407" s="33">
        <v>3.25</v>
      </c>
      <c r="E407" s="33" t="s">
        <v>53</v>
      </c>
      <c r="F407" s="33">
        <v>5.7</v>
      </c>
      <c r="G407" s="33">
        <v>5.25</v>
      </c>
      <c r="H407" s="33">
        <v>5.3</v>
      </c>
      <c r="I407" s="108"/>
      <c r="J407" s="108"/>
      <c r="K407" s="108"/>
      <c r="L407" s="108"/>
      <c r="M407" s="116"/>
    </row>
    <row r="408" spans="1:13" ht="26.1" customHeight="1">
      <c r="A408" s="107">
        <v>6</v>
      </c>
      <c r="B408" s="112" t="s">
        <v>471</v>
      </c>
      <c r="C408" s="32" t="s">
        <v>19</v>
      </c>
      <c r="D408" s="33">
        <v>3.9</v>
      </c>
      <c r="E408" s="33" t="s">
        <v>53</v>
      </c>
      <c r="F408" s="33">
        <v>5.3</v>
      </c>
      <c r="G408" s="33">
        <v>5.7</v>
      </c>
      <c r="H408" s="33">
        <v>5</v>
      </c>
      <c r="I408" s="107">
        <v>45</v>
      </c>
      <c r="J408" s="107">
        <v>21</v>
      </c>
      <c r="K408" s="107">
        <v>35</v>
      </c>
      <c r="L408" s="107">
        <v>21</v>
      </c>
      <c r="M408" s="115"/>
    </row>
    <row r="409" spans="1:13" ht="26.1" customHeight="1">
      <c r="A409" s="108"/>
      <c r="B409" s="112"/>
      <c r="C409" s="33" t="s">
        <v>27</v>
      </c>
      <c r="D409" s="33">
        <v>3.25</v>
      </c>
      <c r="E409" s="33" t="s">
        <v>53</v>
      </c>
      <c r="F409" s="33">
        <v>6</v>
      </c>
      <c r="G409" s="33">
        <v>4.95</v>
      </c>
      <c r="H409" s="33">
        <v>5.5</v>
      </c>
      <c r="I409" s="108"/>
      <c r="J409" s="108"/>
      <c r="K409" s="108"/>
      <c r="L409" s="108"/>
      <c r="M409" s="116"/>
    </row>
    <row r="410" spans="1:13" ht="26.1" customHeight="1">
      <c r="A410" s="107">
        <v>7</v>
      </c>
      <c r="B410" s="112" t="s">
        <v>472</v>
      </c>
      <c r="C410" s="32" t="s">
        <v>19</v>
      </c>
      <c r="D410" s="33">
        <v>3.85</v>
      </c>
      <c r="E410" s="33" t="s">
        <v>53</v>
      </c>
      <c r="F410" s="33">
        <v>5.0999999999999996</v>
      </c>
      <c r="G410" s="33">
        <v>4.5999999999999996</v>
      </c>
      <c r="H410" s="33">
        <v>6.2</v>
      </c>
      <c r="I410" s="107">
        <v>25</v>
      </c>
      <c r="J410" s="107">
        <v>66</v>
      </c>
      <c r="K410" s="107">
        <v>33</v>
      </c>
      <c r="L410" s="107">
        <v>66</v>
      </c>
      <c r="M410" s="115"/>
    </row>
    <row r="411" spans="1:13" ht="26.1" customHeight="1">
      <c r="A411" s="108"/>
      <c r="B411" s="112"/>
      <c r="C411" s="33" t="s">
        <v>27</v>
      </c>
      <c r="D411" s="33">
        <v>3.25</v>
      </c>
      <c r="E411" s="33" t="s">
        <v>53</v>
      </c>
      <c r="F411" s="33">
        <v>4.8499999999999996</v>
      </c>
      <c r="G411" s="33">
        <v>5.45</v>
      </c>
      <c r="H411" s="33">
        <v>5</v>
      </c>
      <c r="I411" s="108"/>
      <c r="J411" s="108"/>
      <c r="K411" s="108"/>
      <c r="L411" s="108"/>
      <c r="M411" s="116"/>
    </row>
    <row r="412" spans="1:13" ht="26.1" customHeight="1">
      <c r="A412" s="107">
        <v>8</v>
      </c>
      <c r="B412" s="112" t="s">
        <v>473</v>
      </c>
      <c r="C412" s="32" t="s">
        <v>19</v>
      </c>
      <c r="D412" s="33">
        <v>3.85</v>
      </c>
      <c r="E412" s="33" t="s">
        <v>53</v>
      </c>
      <c r="F412" s="33">
        <v>4.8</v>
      </c>
      <c r="G412" s="33">
        <v>5.75</v>
      </c>
      <c r="H412" s="33">
        <v>5.5</v>
      </c>
      <c r="I412" s="107">
        <v>50</v>
      </c>
      <c r="J412" s="107">
        <v>40</v>
      </c>
      <c r="K412" s="107">
        <v>50</v>
      </c>
      <c r="L412" s="107">
        <v>30</v>
      </c>
      <c r="M412" s="115"/>
    </row>
    <row r="413" spans="1:13" ht="26.1" customHeight="1">
      <c r="A413" s="108"/>
      <c r="B413" s="112"/>
      <c r="C413" s="33" t="s">
        <v>27</v>
      </c>
      <c r="D413" s="33">
        <v>3.25</v>
      </c>
      <c r="E413" s="33" t="s">
        <v>53</v>
      </c>
      <c r="F413" s="33">
        <v>5.3</v>
      </c>
      <c r="G413" s="33">
        <v>5.2</v>
      </c>
      <c r="H413" s="33">
        <v>5.5</v>
      </c>
      <c r="I413" s="108"/>
      <c r="J413" s="108"/>
      <c r="K413" s="108"/>
      <c r="L413" s="108"/>
      <c r="M413" s="116"/>
    </row>
    <row r="414" spans="1:13" ht="26.1" customHeight="1">
      <c r="A414" s="107">
        <v>9</v>
      </c>
      <c r="B414" s="112" t="s">
        <v>474</v>
      </c>
      <c r="C414" s="33" t="s">
        <v>19</v>
      </c>
      <c r="D414" s="33">
        <v>3.85</v>
      </c>
      <c r="E414" s="33" t="s">
        <v>53</v>
      </c>
      <c r="F414" s="33">
        <v>5.8</v>
      </c>
      <c r="G414" s="33">
        <v>5.45</v>
      </c>
      <c r="H414" s="33">
        <v>5.5</v>
      </c>
      <c r="I414" s="107">
        <v>40</v>
      </c>
      <c r="J414" s="107">
        <v>25</v>
      </c>
      <c r="K414" s="107">
        <v>20</v>
      </c>
      <c r="L414" s="107">
        <v>25</v>
      </c>
      <c r="M414" s="115"/>
    </row>
    <row r="415" spans="1:13" ht="26.1" customHeight="1">
      <c r="A415" s="108"/>
      <c r="B415" s="112"/>
      <c r="C415" s="33" t="s">
        <v>27</v>
      </c>
      <c r="D415" s="33">
        <v>3.25</v>
      </c>
      <c r="E415" s="33" t="s">
        <v>53</v>
      </c>
      <c r="F415" s="33">
        <v>5</v>
      </c>
      <c r="G415" s="33">
        <v>5</v>
      </c>
      <c r="H415" s="33">
        <v>5.5</v>
      </c>
      <c r="I415" s="108"/>
      <c r="J415" s="108"/>
      <c r="K415" s="108"/>
      <c r="L415" s="108"/>
      <c r="M415" s="116"/>
    </row>
    <row r="416" spans="1:13" ht="26.1" customHeight="1">
      <c r="A416" s="107">
        <v>10</v>
      </c>
      <c r="B416" s="112" t="s">
        <v>475</v>
      </c>
      <c r="C416" s="33" t="s">
        <v>19</v>
      </c>
      <c r="D416" s="33"/>
      <c r="E416" s="33"/>
      <c r="F416" s="33"/>
      <c r="G416" s="33"/>
      <c r="H416" s="33"/>
      <c r="I416" s="33" t="s">
        <v>53</v>
      </c>
      <c r="J416" s="33" t="s">
        <v>53</v>
      </c>
      <c r="K416" s="33" t="s">
        <v>53</v>
      </c>
      <c r="L416" s="33" t="s">
        <v>53</v>
      </c>
      <c r="M416" s="115"/>
    </row>
    <row r="417" spans="1:13" ht="26.1" customHeight="1">
      <c r="A417" s="108"/>
      <c r="B417" s="112"/>
      <c r="C417" s="33" t="s">
        <v>27</v>
      </c>
      <c r="D417" s="33">
        <v>3.25</v>
      </c>
      <c r="E417" s="33" t="s">
        <v>53</v>
      </c>
      <c r="F417" s="33">
        <v>5.6</v>
      </c>
      <c r="G417" s="33">
        <v>5.2</v>
      </c>
      <c r="H417" s="33">
        <v>5</v>
      </c>
      <c r="I417" s="33">
        <v>120</v>
      </c>
      <c r="J417" s="33">
        <v>31</v>
      </c>
      <c r="K417" s="33">
        <v>106</v>
      </c>
      <c r="L417" s="33">
        <v>31</v>
      </c>
      <c r="M417" s="116"/>
    </row>
    <row r="418" spans="1:13" ht="26.1" customHeight="1">
      <c r="A418" s="107">
        <v>11</v>
      </c>
      <c r="B418" s="112" t="s">
        <v>476</v>
      </c>
      <c r="C418" s="33" t="s">
        <v>19</v>
      </c>
      <c r="D418" s="33">
        <v>3.85</v>
      </c>
      <c r="E418" s="33" t="s">
        <v>53</v>
      </c>
      <c r="F418" s="33">
        <v>5.0999999999999996</v>
      </c>
      <c r="G418" s="33">
        <v>5.5</v>
      </c>
      <c r="H418" s="33">
        <v>5</v>
      </c>
      <c r="I418" s="33">
        <v>100</v>
      </c>
      <c r="J418" s="33">
        <v>49</v>
      </c>
      <c r="K418" s="33">
        <v>120</v>
      </c>
      <c r="L418" s="33">
        <v>49</v>
      </c>
      <c r="M418" s="115"/>
    </row>
    <row r="419" spans="1:13" ht="26.1" customHeight="1">
      <c r="A419" s="108"/>
      <c r="B419" s="112"/>
      <c r="C419" s="33" t="s">
        <v>27</v>
      </c>
      <c r="D419" s="33"/>
      <c r="E419" s="33" t="s">
        <v>53</v>
      </c>
      <c r="F419" s="33"/>
      <c r="G419" s="33"/>
      <c r="H419" s="33"/>
      <c r="I419" s="33" t="s">
        <v>53</v>
      </c>
      <c r="J419" s="33" t="s">
        <v>53</v>
      </c>
      <c r="K419" s="33" t="s">
        <v>53</v>
      </c>
      <c r="L419" s="33" t="s">
        <v>53</v>
      </c>
      <c r="M419" s="116"/>
    </row>
    <row r="420" spans="1:13" ht="26.1" customHeight="1">
      <c r="A420" s="107">
        <v>12</v>
      </c>
      <c r="B420" s="112" t="s">
        <v>477</v>
      </c>
      <c r="C420" s="32" t="s">
        <v>19</v>
      </c>
      <c r="D420" s="33">
        <v>3.85</v>
      </c>
      <c r="E420" s="33" t="s">
        <v>53</v>
      </c>
      <c r="F420" s="33">
        <v>4.7</v>
      </c>
      <c r="G420" s="33">
        <v>5.3</v>
      </c>
      <c r="H420" s="33">
        <v>5.8</v>
      </c>
      <c r="I420" s="107">
        <v>10</v>
      </c>
      <c r="J420" s="107">
        <v>38</v>
      </c>
      <c r="K420" s="107">
        <v>28</v>
      </c>
      <c r="L420" s="107">
        <v>32</v>
      </c>
      <c r="M420" s="115"/>
    </row>
    <row r="421" spans="1:13" ht="26.1" customHeight="1">
      <c r="A421" s="108"/>
      <c r="B421" s="112"/>
      <c r="C421" s="33" t="s">
        <v>27</v>
      </c>
      <c r="D421" s="33">
        <v>3.25</v>
      </c>
      <c r="E421" s="33" t="s">
        <v>53</v>
      </c>
      <c r="F421" s="33">
        <v>5.3</v>
      </c>
      <c r="G421" s="33">
        <v>5.23</v>
      </c>
      <c r="H421" s="33">
        <v>5.8</v>
      </c>
      <c r="I421" s="108"/>
      <c r="J421" s="108"/>
      <c r="K421" s="108"/>
      <c r="L421" s="108"/>
      <c r="M421" s="116"/>
    </row>
    <row r="422" spans="1:13" ht="26.1" customHeight="1">
      <c r="A422" s="107">
        <v>13</v>
      </c>
      <c r="B422" s="112" t="s">
        <v>478</v>
      </c>
      <c r="C422" s="32" t="s">
        <v>19</v>
      </c>
      <c r="D422" s="33">
        <v>3.85</v>
      </c>
      <c r="E422" s="33" t="s">
        <v>53</v>
      </c>
      <c r="F422" s="33">
        <v>5.2</v>
      </c>
      <c r="G422" s="33">
        <v>4.7</v>
      </c>
      <c r="H422" s="33">
        <v>5.9</v>
      </c>
      <c r="I422" s="107">
        <v>22</v>
      </c>
      <c r="J422" s="107">
        <v>28</v>
      </c>
      <c r="K422" s="107">
        <v>18</v>
      </c>
      <c r="L422" s="107">
        <v>27</v>
      </c>
      <c r="M422" s="115"/>
    </row>
    <row r="423" spans="1:13" ht="26.1" customHeight="1">
      <c r="A423" s="108"/>
      <c r="B423" s="112"/>
      <c r="C423" s="33" t="s">
        <v>27</v>
      </c>
      <c r="D423" s="33">
        <v>3.25</v>
      </c>
      <c r="E423" s="33" t="s">
        <v>53</v>
      </c>
      <c r="F423" s="33">
        <v>5.5</v>
      </c>
      <c r="G423" s="33">
        <v>4.9000000000000004</v>
      </c>
      <c r="H423" s="33">
        <v>5.9</v>
      </c>
      <c r="I423" s="108"/>
      <c r="J423" s="108"/>
      <c r="K423" s="108"/>
      <c r="L423" s="108"/>
      <c r="M423" s="116"/>
    </row>
    <row r="424" spans="1:13" ht="26.1" customHeight="1">
      <c r="A424" s="107">
        <v>14</v>
      </c>
      <c r="B424" s="112" t="s">
        <v>479</v>
      </c>
      <c r="C424" s="32" t="s">
        <v>19</v>
      </c>
      <c r="D424" s="33">
        <v>3.8</v>
      </c>
      <c r="E424" s="33" t="s">
        <v>53</v>
      </c>
      <c r="F424" s="33">
        <v>4.2</v>
      </c>
      <c r="G424" s="33">
        <v>4.2</v>
      </c>
      <c r="H424" s="33">
        <v>5.5</v>
      </c>
      <c r="I424" s="107">
        <v>25</v>
      </c>
      <c r="J424" s="107">
        <v>28</v>
      </c>
      <c r="K424" s="107">
        <v>14</v>
      </c>
      <c r="L424" s="107">
        <v>27</v>
      </c>
      <c r="M424" s="115"/>
    </row>
    <row r="425" spans="1:13" ht="26.1" customHeight="1">
      <c r="A425" s="108"/>
      <c r="B425" s="112"/>
      <c r="C425" s="33" t="s">
        <v>27</v>
      </c>
      <c r="D425" s="33">
        <v>3.1</v>
      </c>
      <c r="E425" s="33" t="s">
        <v>53</v>
      </c>
      <c r="F425" s="33">
        <v>4.2</v>
      </c>
      <c r="G425" s="33">
        <v>4.5</v>
      </c>
      <c r="H425" s="33">
        <v>5.5</v>
      </c>
      <c r="I425" s="108"/>
      <c r="J425" s="108"/>
      <c r="K425" s="108"/>
      <c r="L425" s="108"/>
      <c r="M425" s="116"/>
    </row>
    <row r="426" spans="1:13" ht="26.1" customHeight="1">
      <c r="A426" s="107">
        <v>15</v>
      </c>
      <c r="B426" s="112" t="s">
        <v>480</v>
      </c>
      <c r="C426" s="32" t="s">
        <v>19</v>
      </c>
      <c r="D426" s="33">
        <v>3.8</v>
      </c>
      <c r="E426" s="33" t="s">
        <v>53</v>
      </c>
      <c r="F426" s="33">
        <v>4</v>
      </c>
      <c r="G426" s="33">
        <v>4.2</v>
      </c>
      <c r="H426" s="33">
        <v>5.5</v>
      </c>
      <c r="I426" s="107">
        <v>56</v>
      </c>
      <c r="J426" s="107">
        <v>28</v>
      </c>
      <c r="K426" s="107">
        <v>37</v>
      </c>
      <c r="L426" s="107">
        <v>26</v>
      </c>
      <c r="M426" s="115"/>
    </row>
    <row r="427" spans="1:13" ht="26.1" customHeight="1">
      <c r="A427" s="108"/>
      <c r="B427" s="112"/>
      <c r="C427" s="33" t="s">
        <v>27</v>
      </c>
      <c r="D427" s="33">
        <v>3.1</v>
      </c>
      <c r="E427" s="33" t="s">
        <v>53</v>
      </c>
      <c r="F427" s="33">
        <v>4</v>
      </c>
      <c r="G427" s="33">
        <v>4.5</v>
      </c>
      <c r="H427" s="33">
        <v>5.5</v>
      </c>
      <c r="I427" s="108"/>
      <c r="J427" s="108"/>
      <c r="K427" s="108"/>
      <c r="L427" s="108"/>
      <c r="M427" s="116"/>
    </row>
    <row r="428" spans="1:13" ht="26.1" customHeight="1">
      <c r="A428" s="107">
        <v>16</v>
      </c>
      <c r="B428" s="112" t="s">
        <v>481</v>
      </c>
      <c r="C428" s="32" t="s">
        <v>19</v>
      </c>
      <c r="D428" s="33">
        <v>3.8</v>
      </c>
      <c r="E428" s="33" t="s">
        <v>53</v>
      </c>
      <c r="F428" s="33">
        <v>4</v>
      </c>
      <c r="G428" s="33">
        <v>4.2</v>
      </c>
      <c r="H428" s="33">
        <v>5.5</v>
      </c>
      <c r="I428" s="107">
        <v>28</v>
      </c>
      <c r="J428" s="107">
        <v>38</v>
      </c>
      <c r="K428" s="107">
        <v>22</v>
      </c>
      <c r="L428" s="107">
        <v>32</v>
      </c>
      <c r="M428" s="115"/>
    </row>
    <row r="429" spans="1:13" ht="26.1" customHeight="1">
      <c r="A429" s="108"/>
      <c r="B429" s="112"/>
      <c r="C429" s="33" t="s">
        <v>27</v>
      </c>
      <c r="D429" s="33">
        <v>3.1</v>
      </c>
      <c r="E429" s="33" t="s">
        <v>53</v>
      </c>
      <c r="F429" s="33">
        <v>4</v>
      </c>
      <c r="G429" s="33">
        <v>4.5</v>
      </c>
      <c r="H429" s="33">
        <v>5.5</v>
      </c>
      <c r="I429" s="108"/>
      <c r="J429" s="108"/>
      <c r="K429" s="108"/>
      <c r="L429" s="108"/>
      <c r="M429" s="116"/>
    </row>
    <row r="430" spans="1:13" ht="26.1" customHeight="1">
      <c r="A430" s="107">
        <v>17</v>
      </c>
      <c r="B430" s="112" t="s">
        <v>482</v>
      </c>
      <c r="C430" s="32" t="s">
        <v>19</v>
      </c>
      <c r="D430" s="33">
        <v>3.8</v>
      </c>
      <c r="E430" s="33" t="s">
        <v>53</v>
      </c>
      <c r="F430" s="33">
        <v>4</v>
      </c>
      <c r="G430" s="33">
        <v>4</v>
      </c>
      <c r="H430" s="33">
        <v>5.5</v>
      </c>
      <c r="I430" s="107">
        <v>36</v>
      </c>
      <c r="J430" s="107">
        <v>44.3</v>
      </c>
      <c r="K430" s="107">
        <v>40</v>
      </c>
      <c r="L430" s="107">
        <v>44.3</v>
      </c>
      <c r="M430" s="115"/>
    </row>
    <row r="431" spans="1:13" ht="26.1" customHeight="1">
      <c r="A431" s="108"/>
      <c r="B431" s="112"/>
      <c r="C431" s="33" t="s">
        <v>27</v>
      </c>
      <c r="D431" s="33">
        <v>3.1</v>
      </c>
      <c r="E431" s="33" t="s">
        <v>53</v>
      </c>
      <c r="F431" s="33">
        <v>4.2</v>
      </c>
      <c r="G431" s="33">
        <v>4.2</v>
      </c>
      <c r="H431" s="33">
        <v>5.5</v>
      </c>
      <c r="I431" s="108"/>
      <c r="J431" s="108"/>
      <c r="K431" s="108"/>
      <c r="L431" s="108"/>
      <c r="M431" s="116"/>
    </row>
    <row r="432" spans="1:13" ht="26.1" customHeight="1">
      <c r="A432" s="107">
        <v>18</v>
      </c>
      <c r="B432" s="112" t="s">
        <v>483</v>
      </c>
      <c r="C432" s="32" t="s">
        <v>19</v>
      </c>
      <c r="D432" s="33">
        <v>3.8</v>
      </c>
      <c r="E432" s="33" t="s">
        <v>53</v>
      </c>
      <c r="F432" s="33">
        <v>4</v>
      </c>
      <c r="G432" s="33">
        <v>4.3</v>
      </c>
      <c r="H432" s="33">
        <v>5.5</v>
      </c>
      <c r="I432" s="107">
        <v>140</v>
      </c>
      <c r="J432" s="107">
        <v>28.4</v>
      </c>
      <c r="K432" s="107">
        <v>20</v>
      </c>
      <c r="L432" s="107">
        <v>28.4</v>
      </c>
      <c r="M432" s="115"/>
    </row>
    <row r="433" spans="1:13" ht="26.1" customHeight="1">
      <c r="A433" s="108"/>
      <c r="B433" s="112"/>
      <c r="C433" s="33" t="s">
        <v>27</v>
      </c>
      <c r="D433" s="33">
        <v>3.1</v>
      </c>
      <c r="E433" s="33" t="s">
        <v>53</v>
      </c>
      <c r="F433" s="33">
        <v>4</v>
      </c>
      <c r="G433" s="33">
        <v>4.5</v>
      </c>
      <c r="H433" s="33">
        <v>5.5</v>
      </c>
      <c r="I433" s="108"/>
      <c r="J433" s="108"/>
      <c r="K433" s="108"/>
      <c r="L433" s="108"/>
      <c r="M433" s="116"/>
    </row>
    <row r="434" spans="1:13" ht="26.1" customHeight="1">
      <c r="A434" s="107">
        <v>19</v>
      </c>
      <c r="B434" s="112" t="s">
        <v>484</v>
      </c>
      <c r="C434" s="32" t="s">
        <v>19</v>
      </c>
      <c r="D434" s="60">
        <v>3.85</v>
      </c>
      <c r="E434" s="60">
        <v>40</v>
      </c>
      <c r="F434" s="60">
        <v>5</v>
      </c>
      <c r="G434" s="60">
        <v>5.3</v>
      </c>
      <c r="H434" s="60">
        <v>6.1</v>
      </c>
      <c r="I434" s="107">
        <v>44</v>
      </c>
      <c r="J434" s="107">
        <v>28.4</v>
      </c>
      <c r="K434" s="107">
        <v>36</v>
      </c>
      <c r="L434" s="107">
        <v>28.4</v>
      </c>
      <c r="M434" s="115"/>
    </row>
    <row r="435" spans="1:13" ht="26.1" customHeight="1">
      <c r="A435" s="108"/>
      <c r="B435" s="112"/>
      <c r="C435" s="33" t="s">
        <v>27</v>
      </c>
      <c r="D435" s="60">
        <v>3.15</v>
      </c>
      <c r="E435" s="60">
        <v>48</v>
      </c>
      <c r="F435" s="60">
        <v>4.3</v>
      </c>
      <c r="G435" s="60">
        <v>4.3</v>
      </c>
      <c r="H435" s="60">
        <v>6.1</v>
      </c>
      <c r="I435" s="108"/>
      <c r="J435" s="108"/>
      <c r="K435" s="108"/>
      <c r="L435" s="108"/>
      <c r="M435" s="116"/>
    </row>
    <row r="436" spans="1:13" ht="26.1" customHeight="1">
      <c r="A436" s="107">
        <v>20</v>
      </c>
      <c r="B436" s="112" t="s">
        <v>485</v>
      </c>
      <c r="C436" s="32" t="s">
        <v>19</v>
      </c>
      <c r="D436" s="60">
        <v>3.85</v>
      </c>
      <c r="E436" s="60">
        <v>50</v>
      </c>
      <c r="F436" s="60">
        <v>5.25</v>
      </c>
      <c r="G436" s="60">
        <v>5.25</v>
      </c>
      <c r="H436" s="60">
        <v>6</v>
      </c>
      <c r="I436" s="107">
        <v>48</v>
      </c>
      <c r="J436" s="107">
        <v>28.4</v>
      </c>
      <c r="K436" s="107">
        <v>32</v>
      </c>
      <c r="L436" s="107">
        <v>28.4</v>
      </c>
      <c r="M436" s="115"/>
    </row>
    <row r="437" spans="1:13" ht="26.1" customHeight="1">
      <c r="A437" s="108"/>
      <c r="B437" s="107"/>
      <c r="C437" s="32" t="s">
        <v>27</v>
      </c>
      <c r="D437" s="60">
        <v>3.15</v>
      </c>
      <c r="E437" s="60">
        <v>47</v>
      </c>
      <c r="F437" s="60">
        <v>4.5</v>
      </c>
      <c r="G437" s="60">
        <v>4.5</v>
      </c>
      <c r="H437" s="60">
        <v>6</v>
      </c>
      <c r="I437" s="111"/>
      <c r="J437" s="111"/>
      <c r="K437" s="111"/>
      <c r="L437" s="111"/>
      <c r="M437" s="143"/>
    </row>
    <row r="438" spans="1:13" ht="26.1" customHeight="1">
      <c r="A438" s="107">
        <v>21</v>
      </c>
      <c r="B438" s="112" t="s">
        <v>486</v>
      </c>
      <c r="C438" s="32" t="s">
        <v>19</v>
      </c>
      <c r="D438" s="33">
        <v>3.85</v>
      </c>
      <c r="E438" s="33" t="s">
        <v>53</v>
      </c>
      <c r="F438" s="33">
        <v>4.5</v>
      </c>
      <c r="G438" s="33">
        <v>4.5</v>
      </c>
      <c r="H438" s="33">
        <v>7.1</v>
      </c>
      <c r="I438" s="107">
        <v>70</v>
      </c>
      <c r="J438" s="107">
        <v>37</v>
      </c>
      <c r="K438" s="107">
        <v>50</v>
      </c>
      <c r="L438" s="107">
        <v>37</v>
      </c>
      <c r="M438" s="115" t="s">
        <v>487</v>
      </c>
    </row>
    <row r="439" spans="1:13" ht="26.1" customHeight="1">
      <c r="A439" s="108"/>
      <c r="B439" s="112"/>
      <c r="C439" s="33" t="s">
        <v>27</v>
      </c>
      <c r="D439" s="33">
        <v>3.85</v>
      </c>
      <c r="E439" s="33" t="s">
        <v>53</v>
      </c>
      <c r="F439" s="33">
        <v>4.8</v>
      </c>
      <c r="G439" s="33">
        <v>4.8</v>
      </c>
      <c r="H439" s="33">
        <v>5</v>
      </c>
      <c r="I439" s="108"/>
      <c r="J439" s="108"/>
      <c r="K439" s="108"/>
      <c r="L439" s="108"/>
      <c r="M439" s="116"/>
    </row>
    <row r="440" spans="1:13" ht="26.1" customHeight="1">
      <c r="A440" s="107">
        <v>22</v>
      </c>
      <c r="B440" s="112" t="s">
        <v>488</v>
      </c>
      <c r="C440" s="32" t="s">
        <v>19</v>
      </c>
      <c r="D440" s="33">
        <v>3.85</v>
      </c>
      <c r="E440" s="33" t="s">
        <v>53</v>
      </c>
      <c r="F440" s="33">
        <v>5.2</v>
      </c>
      <c r="G440" s="33">
        <v>5.2</v>
      </c>
      <c r="H440" s="33">
        <v>6.2</v>
      </c>
      <c r="I440" s="107">
        <v>60</v>
      </c>
      <c r="J440" s="107">
        <v>40</v>
      </c>
      <c r="K440" s="107">
        <v>80</v>
      </c>
      <c r="L440" s="107">
        <v>50</v>
      </c>
      <c r="M440" s="115" t="s">
        <v>487</v>
      </c>
    </row>
    <row r="441" spans="1:13" ht="26.1" customHeight="1">
      <c r="A441" s="108"/>
      <c r="B441" s="112"/>
      <c r="C441" s="33" t="s">
        <v>27</v>
      </c>
      <c r="D441" s="33">
        <v>3.85</v>
      </c>
      <c r="E441" s="33" t="s">
        <v>53</v>
      </c>
      <c r="F441" s="33">
        <v>9</v>
      </c>
      <c r="G441" s="33">
        <v>6.1</v>
      </c>
      <c r="H441" s="33">
        <v>6.2</v>
      </c>
      <c r="I441" s="108"/>
      <c r="J441" s="108"/>
      <c r="K441" s="108"/>
      <c r="L441" s="108"/>
      <c r="M441" s="116"/>
    </row>
    <row r="442" spans="1:13" ht="26.1" customHeight="1">
      <c r="A442" s="107">
        <v>23</v>
      </c>
      <c r="B442" s="112" t="s">
        <v>489</v>
      </c>
      <c r="C442" s="32" t="s">
        <v>19</v>
      </c>
      <c r="D442" s="33">
        <v>3.85</v>
      </c>
      <c r="E442" s="33" t="s">
        <v>53</v>
      </c>
      <c r="F442" s="33">
        <v>5</v>
      </c>
      <c r="G442" s="33">
        <v>5</v>
      </c>
      <c r="H442" s="33">
        <v>6.8</v>
      </c>
      <c r="I442" s="107">
        <v>80</v>
      </c>
      <c r="J442" s="107">
        <v>40</v>
      </c>
      <c r="K442" s="107">
        <v>50</v>
      </c>
      <c r="L442" s="107">
        <v>36</v>
      </c>
      <c r="M442" s="115" t="s">
        <v>487</v>
      </c>
    </row>
    <row r="443" spans="1:13" ht="26.1" customHeight="1">
      <c r="A443" s="108"/>
      <c r="B443" s="112"/>
      <c r="C443" s="33" t="s">
        <v>27</v>
      </c>
      <c r="D443" s="33">
        <v>3.85</v>
      </c>
      <c r="E443" s="33" t="s">
        <v>53</v>
      </c>
      <c r="F443" s="33">
        <v>4.5999999999999996</v>
      </c>
      <c r="G443" s="33">
        <v>4.5999999999999996</v>
      </c>
      <c r="H443" s="33">
        <v>5</v>
      </c>
      <c r="I443" s="108"/>
      <c r="J443" s="108"/>
      <c r="K443" s="108"/>
      <c r="L443" s="108"/>
      <c r="M443" s="116"/>
    </row>
    <row r="444" spans="1:13" ht="26.1" customHeight="1">
      <c r="A444" s="107">
        <v>24</v>
      </c>
      <c r="B444" s="112" t="s">
        <v>490</v>
      </c>
      <c r="C444" s="32" t="s">
        <v>19</v>
      </c>
      <c r="D444" s="33">
        <v>3.85</v>
      </c>
      <c r="E444" s="33" t="s">
        <v>53</v>
      </c>
      <c r="F444" s="33">
        <v>6</v>
      </c>
      <c r="G444" s="33">
        <v>6</v>
      </c>
      <c r="H444" s="33">
        <v>5</v>
      </c>
      <c r="I444" s="107">
        <v>100</v>
      </c>
      <c r="J444" s="107">
        <v>65</v>
      </c>
      <c r="K444" s="107">
        <v>100</v>
      </c>
      <c r="L444" s="107">
        <v>60</v>
      </c>
      <c r="M444" s="115" t="s">
        <v>487</v>
      </c>
    </row>
    <row r="445" spans="1:13" ht="26.1" customHeight="1">
      <c r="A445" s="108"/>
      <c r="B445" s="112"/>
      <c r="C445" s="33" t="s">
        <v>27</v>
      </c>
      <c r="D445" s="33">
        <v>3.85</v>
      </c>
      <c r="E445" s="33" t="s">
        <v>53</v>
      </c>
      <c r="F445" s="33">
        <v>9</v>
      </c>
      <c r="G445" s="33">
        <v>6</v>
      </c>
      <c r="H445" s="33">
        <v>5</v>
      </c>
      <c r="I445" s="108"/>
      <c r="J445" s="108"/>
      <c r="K445" s="108"/>
      <c r="L445" s="108"/>
      <c r="M445" s="116"/>
    </row>
    <row r="446" spans="1:13" s="22" customFormat="1" ht="26.1" customHeight="1">
      <c r="A446" s="58" t="s">
        <v>491</v>
      </c>
      <c r="B446" s="94" t="s">
        <v>492</v>
      </c>
      <c r="C446" s="95"/>
      <c r="D446" s="95"/>
      <c r="E446" s="95"/>
      <c r="F446" s="95"/>
      <c r="G446" s="95"/>
      <c r="H446" s="95"/>
      <c r="I446" s="95"/>
      <c r="J446" s="95"/>
      <c r="K446" s="95"/>
      <c r="L446" s="95"/>
      <c r="M446" s="96"/>
    </row>
    <row r="447" spans="1:13" ht="26.1" customHeight="1">
      <c r="A447" s="107">
        <v>1</v>
      </c>
      <c r="B447" s="112" t="s">
        <v>493</v>
      </c>
      <c r="C447" s="32" t="s">
        <v>19</v>
      </c>
      <c r="D447" s="33">
        <v>3.9</v>
      </c>
      <c r="E447" s="33">
        <v>28</v>
      </c>
      <c r="F447" s="33">
        <v>5.0999999999999996</v>
      </c>
      <c r="G447" s="33">
        <v>6.3</v>
      </c>
      <c r="H447" s="33">
        <v>5.2</v>
      </c>
      <c r="I447" s="33" t="s">
        <v>494</v>
      </c>
      <c r="J447" s="33" t="s">
        <v>495</v>
      </c>
      <c r="K447" s="33" t="s">
        <v>496</v>
      </c>
      <c r="L447" s="33" t="s">
        <v>495</v>
      </c>
      <c r="M447" s="107"/>
    </row>
    <row r="448" spans="1:13" ht="26.1" customHeight="1">
      <c r="A448" s="108"/>
      <c r="B448" s="112"/>
      <c r="C448" s="33" t="s">
        <v>27</v>
      </c>
      <c r="D448" s="33">
        <v>4</v>
      </c>
      <c r="E448" s="33">
        <v>39</v>
      </c>
      <c r="F448" s="33">
        <v>4.7</v>
      </c>
      <c r="G448" s="33">
        <v>4.7</v>
      </c>
      <c r="H448" s="33">
        <v>5.2</v>
      </c>
      <c r="I448" s="33" t="s">
        <v>494</v>
      </c>
      <c r="J448" s="33" t="s">
        <v>497</v>
      </c>
      <c r="K448" s="33" t="s">
        <v>496</v>
      </c>
      <c r="L448" s="33" t="s">
        <v>497</v>
      </c>
      <c r="M448" s="108"/>
    </row>
    <row r="449" spans="1:13" ht="26.1" customHeight="1">
      <c r="A449" s="107">
        <v>2</v>
      </c>
      <c r="B449" s="112" t="s">
        <v>498</v>
      </c>
      <c r="C449" s="32" t="s">
        <v>19</v>
      </c>
      <c r="D449" s="33">
        <v>3.3</v>
      </c>
      <c r="E449" s="33">
        <v>50</v>
      </c>
      <c r="F449" s="33">
        <v>3.3</v>
      </c>
      <c r="G449" s="33">
        <v>3.6</v>
      </c>
      <c r="H449" s="33">
        <v>5</v>
      </c>
      <c r="I449" s="33" t="s">
        <v>499</v>
      </c>
      <c r="J449" s="33" t="s">
        <v>500</v>
      </c>
      <c r="K449" s="33" t="s">
        <v>171</v>
      </c>
      <c r="L449" s="33" t="s">
        <v>59</v>
      </c>
      <c r="M449" s="107"/>
    </row>
    <row r="450" spans="1:13" ht="26.1" customHeight="1">
      <c r="A450" s="108"/>
      <c r="B450" s="112"/>
      <c r="C450" s="33" t="s">
        <v>27</v>
      </c>
      <c r="D450" s="33">
        <v>3.25</v>
      </c>
      <c r="E450" s="33">
        <v>40</v>
      </c>
      <c r="F450" s="33">
        <v>3.25</v>
      </c>
      <c r="G450" s="33">
        <v>4.5</v>
      </c>
      <c r="H450" s="33">
        <v>5</v>
      </c>
      <c r="I450" s="33" t="s">
        <v>499</v>
      </c>
      <c r="J450" s="33" t="s">
        <v>501</v>
      </c>
      <c r="K450" s="33" t="s">
        <v>171</v>
      </c>
      <c r="L450" s="33" t="s">
        <v>501</v>
      </c>
      <c r="M450" s="108"/>
    </row>
    <row r="451" spans="1:13" ht="26.1" customHeight="1">
      <c r="A451" s="107">
        <v>3</v>
      </c>
      <c r="B451" s="118" t="s">
        <v>502</v>
      </c>
      <c r="C451" s="52" t="s">
        <v>19</v>
      </c>
      <c r="D451" s="64" t="s">
        <v>503</v>
      </c>
      <c r="E451" s="64" t="s">
        <v>224</v>
      </c>
      <c r="F451" s="64" t="s">
        <v>504</v>
      </c>
      <c r="G451" s="70" t="s">
        <v>505</v>
      </c>
      <c r="H451" s="70" t="s">
        <v>506</v>
      </c>
      <c r="I451" s="50" t="s">
        <v>108</v>
      </c>
      <c r="J451" s="50" t="s">
        <v>43</v>
      </c>
      <c r="K451" s="50" t="s">
        <v>499</v>
      </c>
      <c r="L451" s="50" t="s">
        <v>29</v>
      </c>
      <c r="M451" s="137"/>
    </row>
    <row r="452" spans="1:13" ht="26.1" customHeight="1">
      <c r="A452" s="108"/>
      <c r="B452" s="118"/>
      <c r="C452" s="50" t="s">
        <v>27</v>
      </c>
      <c r="D452" s="64" t="s">
        <v>503</v>
      </c>
      <c r="E452" s="64" t="s">
        <v>507</v>
      </c>
      <c r="F452" s="64" t="s">
        <v>508</v>
      </c>
      <c r="G452" s="70" t="s">
        <v>509</v>
      </c>
      <c r="H452" s="70" t="s">
        <v>506</v>
      </c>
      <c r="I452" s="50" t="s">
        <v>108</v>
      </c>
      <c r="J452" s="50" t="s">
        <v>501</v>
      </c>
      <c r="K452" s="50" t="s">
        <v>499</v>
      </c>
      <c r="L452" s="50" t="s">
        <v>501</v>
      </c>
      <c r="M452" s="138"/>
    </row>
    <row r="453" spans="1:13" ht="26.1" customHeight="1">
      <c r="A453" s="107">
        <v>4</v>
      </c>
      <c r="B453" s="118" t="s">
        <v>510</v>
      </c>
      <c r="C453" s="52" t="s">
        <v>19</v>
      </c>
      <c r="D453" s="64" t="s">
        <v>511</v>
      </c>
      <c r="E453" s="64" t="s">
        <v>253</v>
      </c>
      <c r="F453" s="64" t="s">
        <v>505</v>
      </c>
      <c r="G453" s="70" t="s">
        <v>512</v>
      </c>
      <c r="H453" s="70" t="s">
        <v>53</v>
      </c>
      <c r="I453" s="50" t="s">
        <v>118</v>
      </c>
      <c r="J453" s="50" t="s">
        <v>513</v>
      </c>
      <c r="K453" s="50" t="s">
        <v>75</v>
      </c>
      <c r="L453" s="50" t="s">
        <v>513</v>
      </c>
      <c r="M453" s="170" t="s">
        <v>514</v>
      </c>
    </row>
    <row r="454" spans="1:13" ht="26.1" customHeight="1">
      <c r="A454" s="108"/>
      <c r="B454" s="118"/>
      <c r="C454" s="50" t="s">
        <v>27</v>
      </c>
      <c r="D454" s="64" t="s">
        <v>504</v>
      </c>
      <c r="E454" s="64" t="s">
        <v>515</v>
      </c>
      <c r="F454" s="64" t="s">
        <v>516</v>
      </c>
      <c r="G454" s="70" t="s">
        <v>517</v>
      </c>
      <c r="H454" s="70" t="s">
        <v>53</v>
      </c>
      <c r="I454" s="50" t="s">
        <v>518</v>
      </c>
      <c r="J454" s="50" t="s">
        <v>519</v>
      </c>
      <c r="K454" s="50" t="s">
        <v>101</v>
      </c>
      <c r="L454" s="50" t="s">
        <v>519</v>
      </c>
      <c r="M454" s="171"/>
    </row>
    <row r="455" spans="1:13" ht="26.1" customHeight="1">
      <c r="A455" s="107">
        <v>5</v>
      </c>
      <c r="B455" s="118" t="s">
        <v>520</v>
      </c>
      <c r="C455" s="52" t="s">
        <v>19</v>
      </c>
      <c r="D455" s="64" t="s">
        <v>511</v>
      </c>
      <c r="E455" s="64" t="s">
        <v>521</v>
      </c>
      <c r="F455" s="64" t="s">
        <v>522</v>
      </c>
      <c r="G455" s="70" t="s">
        <v>523</v>
      </c>
      <c r="H455" s="70" t="s">
        <v>523</v>
      </c>
      <c r="I455" s="50" t="s">
        <v>101</v>
      </c>
      <c r="J455" s="50" t="s">
        <v>495</v>
      </c>
      <c r="K455" s="50" t="s">
        <v>146</v>
      </c>
      <c r="L455" s="50" t="s">
        <v>501</v>
      </c>
      <c r="M455" s="137"/>
    </row>
    <row r="456" spans="1:13" ht="26.1" customHeight="1">
      <c r="A456" s="108"/>
      <c r="B456" s="118"/>
      <c r="C456" s="50" t="s">
        <v>27</v>
      </c>
      <c r="D456" s="64" t="s">
        <v>524</v>
      </c>
      <c r="E456" s="64" t="s">
        <v>525</v>
      </c>
      <c r="F456" s="64" t="s">
        <v>508</v>
      </c>
      <c r="G456" s="70" t="s">
        <v>526</v>
      </c>
      <c r="H456" s="70" t="s">
        <v>523</v>
      </c>
      <c r="I456" s="50" t="s">
        <v>101</v>
      </c>
      <c r="J456" s="50" t="s">
        <v>152</v>
      </c>
      <c r="K456" s="50" t="s">
        <v>146</v>
      </c>
      <c r="L456" s="50" t="s">
        <v>439</v>
      </c>
      <c r="M456" s="138"/>
    </row>
    <row r="457" spans="1:13" s="18" customFormat="1" ht="26.1" customHeight="1">
      <c r="A457" s="107">
        <v>6</v>
      </c>
      <c r="B457" s="118" t="s">
        <v>527</v>
      </c>
      <c r="C457" s="52" t="s">
        <v>19</v>
      </c>
      <c r="D457" s="64" t="s">
        <v>528</v>
      </c>
      <c r="E457" s="64" t="s">
        <v>529</v>
      </c>
      <c r="F457" s="64" t="s">
        <v>530</v>
      </c>
      <c r="G457" s="70" t="s">
        <v>509</v>
      </c>
      <c r="H457" s="70" t="s">
        <v>526</v>
      </c>
      <c r="I457" s="137" t="s">
        <v>531</v>
      </c>
      <c r="J457" s="137" t="s">
        <v>532</v>
      </c>
      <c r="K457" s="137" t="s">
        <v>533</v>
      </c>
      <c r="L457" s="137" t="s">
        <v>532</v>
      </c>
      <c r="M457" s="137"/>
    </row>
    <row r="458" spans="1:13" s="18" customFormat="1" ht="26.1" customHeight="1">
      <c r="A458" s="108"/>
      <c r="B458" s="118"/>
      <c r="C458" s="50" t="s">
        <v>27</v>
      </c>
      <c r="D458" s="64" t="s">
        <v>503</v>
      </c>
      <c r="E458" s="64" t="s">
        <v>534</v>
      </c>
      <c r="F458" s="64" t="s">
        <v>530</v>
      </c>
      <c r="G458" s="70" t="s">
        <v>530</v>
      </c>
      <c r="H458" s="70" t="s">
        <v>526</v>
      </c>
      <c r="I458" s="138"/>
      <c r="J458" s="138"/>
      <c r="K458" s="138"/>
      <c r="L458" s="138"/>
      <c r="M458" s="138"/>
    </row>
    <row r="459" spans="1:13" s="18" customFormat="1" ht="26.1" customHeight="1">
      <c r="A459" s="107">
        <v>7</v>
      </c>
      <c r="B459" s="118" t="s">
        <v>535</v>
      </c>
      <c r="C459" s="52" t="s">
        <v>19</v>
      </c>
      <c r="D459" s="64" t="s">
        <v>503</v>
      </c>
      <c r="E459" s="64" t="s">
        <v>536</v>
      </c>
      <c r="F459" s="64" t="s">
        <v>504</v>
      </c>
      <c r="G459" s="70" t="s">
        <v>509</v>
      </c>
      <c r="H459" s="70" t="s">
        <v>506</v>
      </c>
      <c r="I459" s="137" t="s">
        <v>537</v>
      </c>
      <c r="J459" s="137" t="s">
        <v>538</v>
      </c>
      <c r="K459" s="137" t="s">
        <v>539</v>
      </c>
      <c r="L459" s="137" t="s">
        <v>538</v>
      </c>
      <c r="M459" s="137"/>
    </row>
    <row r="460" spans="1:13" s="18" customFormat="1" ht="26.1" customHeight="1">
      <c r="A460" s="108"/>
      <c r="B460" s="118"/>
      <c r="C460" s="50" t="s">
        <v>27</v>
      </c>
      <c r="D460" s="64" t="s">
        <v>524</v>
      </c>
      <c r="E460" s="64" t="s">
        <v>540</v>
      </c>
      <c r="F460" s="64" t="s">
        <v>530</v>
      </c>
      <c r="G460" s="70" t="s">
        <v>541</v>
      </c>
      <c r="H460" s="70" t="s">
        <v>506</v>
      </c>
      <c r="I460" s="138"/>
      <c r="J460" s="138"/>
      <c r="K460" s="138"/>
      <c r="L460" s="138"/>
      <c r="M460" s="138"/>
    </row>
    <row r="461" spans="1:13" s="18" customFormat="1" ht="26.1" customHeight="1">
      <c r="A461" s="107">
        <v>8</v>
      </c>
      <c r="B461" s="118" t="s">
        <v>542</v>
      </c>
      <c r="C461" s="52" t="s">
        <v>19</v>
      </c>
      <c r="D461" s="64" t="s">
        <v>503</v>
      </c>
      <c r="E461" s="64" t="s">
        <v>253</v>
      </c>
      <c r="F461" s="71" t="s">
        <v>505</v>
      </c>
      <c r="G461" s="70" t="s">
        <v>543</v>
      </c>
      <c r="H461" s="70" t="s">
        <v>544</v>
      </c>
      <c r="I461" s="137" t="s">
        <v>220</v>
      </c>
      <c r="J461" s="137" t="s">
        <v>545</v>
      </c>
      <c r="K461" s="137" t="s">
        <v>546</v>
      </c>
      <c r="L461" s="137" t="s">
        <v>547</v>
      </c>
      <c r="M461" s="137"/>
    </row>
    <row r="462" spans="1:13" s="18" customFormat="1" ht="26.1" customHeight="1">
      <c r="A462" s="108"/>
      <c r="B462" s="118"/>
      <c r="C462" s="50" t="s">
        <v>27</v>
      </c>
      <c r="D462" s="64" t="s">
        <v>524</v>
      </c>
      <c r="E462" s="64" t="s">
        <v>548</v>
      </c>
      <c r="F462" s="71" t="s">
        <v>549</v>
      </c>
      <c r="G462" s="70" t="s">
        <v>550</v>
      </c>
      <c r="H462" s="70" t="s">
        <v>544</v>
      </c>
      <c r="I462" s="138"/>
      <c r="J462" s="138"/>
      <c r="K462" s="138"/>
      <c r="L462" s="138"/>
      <c r="M462" s="138"/>
    </row>
    <row r="463" spans="1:13" s="18" customFormat="1" ht="26.1" customHeight="1">
      <c r="A463" s="107">
        <v>9</v>
      </c>
      <c r="B463" s="112" t="s">
        <v>551</v>
      </c>
      <c r="C463" s="32" t="s">
        <v>19</v>
      </c>
      <c r="D463" s="33">
        <v>3.9</v>
      </c>
      <c r="E463" s="33" t="s">
        <v>53</v>
      </c>
      <c r="F463" s="33">
        <v>4.9000000000000004</v>
      </c>
      <c r="G463" s="33">
        <v>4.9000000000000004</v>
      </c>
      <c r="H463" s="33">
        <v>5</v>
      </c>
      <c r="I463" s="107" t="s">
        <v>552</v>
      </c>
      <c r="J463" s="107" t="s">
        <v>553</v>
      </c>
      <c r="K463" s="107" t="s">
        <v>554</v>
      </c>
      <c r="L463" s="107" t="s">
        <v>553</v>
      </c>
      <c r="M463" s="115" t="s">
        <v>555</v>
      </c>
    </row>
    <row r="464" spans="1:13" s="18" customFormat="1" ht="26.1" customHeight="1">
      <c r="A464" s="108"/>
      <c r="B464" s="112"/>
      <c r="C464" s="33" t="s">
        <v>27</v>
      </c>
      <c r="D464" s="33">
        <v>3.25</v>
      </c>
      <c r="E464" s="33" t="s">
        <v>53</v>
      </c>
      <c r="F464" s="33">
        <v>4.5</v>
      </c>
      <c r="G464" s="33">
        <v>4.5</v>
      </c>
      <c r="H464" s="33">
        <v>5</v>
      </c>
      <c r="I464" s="108"/>
      <c r="J464" s="108"/>
      <c r="K464" s="108"/>
      <c r="L464" s="108"/>
      <c r="M464" s="143"/>
    </row>
    <row r="465" spans="1:13" s="18" customFormat="1" ht="26.1" customHeight="1">
      <c r="A465" s="107">
        <v>10</v>
      </c>
      <c r="B465" s="112" t="s">
        <v>556</v>
      </c>
      <c r="C465" s="32" t="s">
        <v>19</v>
      </c>
      <c r="D465" s="33">
        <v>3.9</v>
      </c>
      <c r="E465" s="33" t="s">
        <v>53</v>
      </c>
      <c r="F465" s="33">
        <v>4.8</v>
      </c>
      <c r="G465" s="33">
        <v>4.8</v>
      </c>
      <c r="H465" s="33">
        <v>5</v>
      </c>
      <c r="I465" s="107" t="s">
        <v>557</v>
      </c>
      <c r="J465" s="107" t="s">
        <v>507</v>
      </c>
      <c r="K465" s="107" t="s">
        <v>224</v>
      </c>
      <c r="L465" s="107" t="s">
        <v>250</v>
      </c>
      <c r="M465" s="143"/>
    </row>
    <row r="466" spans="1:13" s="18" customFormat="1" ht="26.1" customHeight="1">
      <c r="A466" s="108"/>
      <c r="B466" s="112"/>
      <c r="C466" s="33" t="s">
        <v>27</v>
      </c>
      <c r="D466" s="33">
        <v>3.25</v>
      </c>
      <c r="E466" s="33" t="s">
        <v>53</v>
      </c>
      <c r="F466" s="33">
        <v>4.3</v>
      </c>
      <c r="G466" s="33">
        <v>4.3</v>
      </c>
      <c r="H466" s="33">
        <v>5</v>
      </c>
      <c r="I466" s="108"/>
      <c r="J466" s="108"/>
      <c r="K466" s="108"/>
      <c r="L466" s="108"/>
      <c r="M466" s="143"/>
    </row>
    <row r="467" spans="1:13" s="18" customFormat="1" ht="26.1" customHeight="1">
      <c r="A467" s="107">
        <v>11</v>
      </c>
      <c r="B467" s="115" t="s">
        <v>558</v>
      </c>
      <c r="C467" s="32" t="s">
        <v>19</v>
      </c>
      <c r="D467" s="33">
        <v>3.9</v>
      </c>
      <c r="E467" s="33" t="s">
        <v>53</v>
      </c>
      <c r="F467" s="33">
        <v>4.5999999999999996</v>
      </c>
      <c r="G467" s="33">
        <v>4.5999999999999996</v>
      </c>
      <c r="H467" s="33">
        <v>5</v>
      </c>
      <c r="I467" s="107">
        <v>31</v>
      </c>
      <c r="J467" s="107">
        <v>22</v>
      </c>
      <c r="K467" s="107">
        <v>62</v>
      </c>
      <c r="L467" s="107">
        <v>21</v>
      </c>
      <c r="M467" s="143"/>
    </row>
    <row r="468" spans="1:13" s="18" customFormat="1" ht="26.1" customHeight="1">
      <c r="A468" s="108"/>
      <c r="B468" s="116"/>
      <c r="C468" s="33" t="s">
        <v>27</v>
      </c>
      <c r="D468" s="33">
        <v>3.25</v>
      </c>
      <c r="E468" s="33" t="s">
        <v>53</v>
      </c>
      <c r="F468" s="33">
        <v>4.5</v>
      </c>
      <c r="G468" s="33">
        <v>4.5</v>
      </c>
      <c r="H468" s="33">
        <v>5</v>
      </c>
      <c r="I468" s="108"/>
      <c r="J468" s="108"/>
      <c r="K468" s="108"/>
      <c r="L468" s="108"/>
      <c r="M468" s="143"/>
    </row>
    <row r="469" spans="1:13" s="18" customFormat="1" ht="26.1" customHeight="1">
      <c r="A469" s="107">
        <v>12</v>
      </c>
      <c r="B469" s="115" t="s">
        <v>559</v>
      </c>
      <c r="C469" s="32" t="s">
        <v>19</v>
      </c>
      <c r="D469" s="33">
        <v>3.9</v>
      </c>
      <c r="E469" s="33" t="s">
        <v>53</v>
      </c>
      <c r="F469" s="33">
        <v>4.3</v>
      </c>
      <c r="G469" s="33">
        <v>4.3</v>
      </c>
      <c r="H469" s="33">
        <v>5</v>
      </c>
      <c r="I469" s="107">
        <v>71.2</v>
      </c>
      <c r="J469" s="107">
        <v>20.6</v>
      </c>
      <c r="K469" s="107">
        <v>56.6</v>
      </c>
      <c r="L469" s="107">
        <v>19</v>
      </c>
      <c r="M469" s="143"/>
    </row>
    <row r="470" spans="1:13" s="18" customFormat="1" ht="26.1" customHeight="1">
      <c r="A470" s="108"/>
      <c r="B470" s="116"/>
      <c r="C470" s="33" t="s">
        <v>27</v>
      </c>
      <c r="D470" s="33">
        <v>3.25</v>
      </c>
      <c r="E470" s="33" t="s">
        <v>53</v>
      </c>
      <c r="F470" s="33">
        <v>4.5</v>
      </c>
      <c r="G470" s="33">
        <v>4.5</v>
      </c>
      <c r="H470" s="33">
        <v>5</v>
      </c>
      <c r="I470" s="108"/>
      <c r="J470" s="108"/>
      <c r="K470" s="108"/>
      <c r="L470" s="108"/>
      <c r="M470" s="116"/>
    </row>
    <row r="471" spans="1:13" s="18" customFormat="1" ht="26.1" customHeight="1">
      <c r="A471" s="107">
        <v>13</v>
      </c>
      <c r="B471" s="112" t="s">
        <v>560</v>
      </c>
      <c r="C471" s="32" t="s">
        <v>19</v>
      </c>
      <c r="D471" s="33">
        <v>3.9</v>
      </c>
      <c r="E471" s="72" t="s">
        <v>53</v>
      </c>
      <c r="F471" s="33">
        <v>4.7</v>
      </c>
      <c r="G471" s="33">
        <v>4.7</v>
      </c>
      <c r="H471" s="33">
        <v>5.4</v>
      </c>
      <c r="I471" s="107">
        <v>19</v>
      </c>
      <c r="J471" s="107">
        <v>22</v>
      </c>
      <c r="K471" s="107">
        <v>33</v>
      </c>
      <c r="L471" s="107">
        <v>22</v>
      </c>
      <c r="M471" s="152" t="s">
        <v>232</v>
      </c>
    </row>
    <row r="472" spans="1:13" s="18" customFormat="1" ht="26.1" customHeight="1">
      <c r="A472" s="108"/>
      <c r="B472" s="112"/>
      <c r="C472" s="33" t="s">
        <v>27</v>
      </c>
      <c r="D472" s="33">
        <v>3.2</v>
      </c>
      <c r="E472" s="72" t="s">
        <v>53</v>
      </c>
      <c r="F472" s="33">
        <v>4.3</v>
      </c>
      <c r="G472" s="33">
        <v>4.7</v>
      </c>
      <c r="H472" s="33">
        <v>5.05</v>
      </c>
      <c r="I472" s="108"/>
      <c r="J472" s="108"/>
      <c r="K472" s="108"/>
      <c r="L472" s="108"/>
      <c r="M472" s="153"/>
    </row>
    <row r="473" spans="1:13" s="18" customFormat="1" ht="26.1" customHeight="1">
      <c r="A473" s="107">
        <v>14</v>
      </c>
      <c r="B473" s="112" t="s">
        <v>561</v>
      </c>
      <c r="C473" s="32" t="s">
        <v>19</v>
      </c>
      <c r="D473" s="72">
        <v>3.9</v>
      </c>
      <c r="E473" s="72" t="s">
        <v>53</v>
      </c>
      <c r="F473" s="72">
        <v>4.6500000000000004</v>
      </c>
      <c r="G473" s="73">
        <v>4.6500000000000004</v>
      </c>
      <c r="H473" s="73">
        <v>5.5</v>
      </c>
      <c r="I473" s="107">
        <v>18</v>
      </c>
      <c r="J473" s="107">
        <v>29</v>
      </c>
      <c r="K473" s="107">
        <v>27.7</v>
      </c>
      <c r="L473" s="107">
        <v>29</v>
      </c>
      <c r="M473" s="152" t="s">
        <v>232</v>
      </c>
    </row>
    <row r="474" spans="1:13" s="18" customFormat="1" ht="26.1" customHeight="1">
      <c r="A474" s="108"/>
      <c r="B474" s="112"/>
      <c r="C474" s="33" t="s">
        <v>27</v>
      </c>
      <c r="D474" s="72">
        <v>3.2</v>
      </c>
      <c r="E474" s="72" t="s">
        <v>53</v>
      </c>
      <c r="F474" s="72">
        <v>4.3499999999999996</v>
      </c>
      <c r="G474" s="73">
        <v>4.3499999999999996</v>
      </c>
      <c r="H474" s="73" t="s">
        <v>562</v>
      </c>
      <c r="I474" s="108"/>
      <c r="J474" s="108"/>
      <c r="K474" s="108"/>
      <c r="L474" s="108"/>
      <c r="M474" s="153"/>
    </row>
    <row r="475" spans="1:13" s="18" customFormat="1" ht="26.1" customHeight="1">
      <c r="A475" s="107">
        <v>15</v>
      </c>
      <c r="B475" s="112" t="s">
        <v>563</v>
      </c>
      <c r="C475" s="32" t="s">
        <v>19</v>
      </c>
      <c r="D475" s="72">
        <v>3.9</v>
      </c>
      <c r="E475" s="72" t="s">
        <v>53</v>
      </c>
      <c r="F475" s="72">
        <v>5</v>
      </c>
      <c r="G475" s="73">
        <v>5</v>
      </c>
      <c r="H475" s="73">
        <v>5.5</v>
      </c>
      <c r="I475" s="107">
        <v>22</v>
      </c>
      <c r="J475" s="107">
        <v>29</v>
      </c>
      <c r="K475" s="107">
        <v>35</v>
      </c>
      <c r="L475" s="107">
        <v>29</v>
      </c>
      <c r="M475" s="152" t="s">
        <v>232</v>
      </c>
    </row>
    <row r="476" spans="1:13" s="18" customFormat="1" ht="26.1" customHeight="1">
      <c r="A476" s="108"/>
      <c r="B476" s="112"/>
      <c r="C476" s="33" t="s">
        <v>27</v>
      </c>
      <c r="D476" s="72">
        <v>3.2</v>
      </c>
      <c r="E476" s="72" t="s">
        <v>53</v>
      </c>
      <c r="F476" s="72">
        <v>3.8</v>
      </c>
      <c r="G476" s="73">
        <v>3.8</v>
      </c>
      <c r="H476" s="73" t="s">
        <v>562</v>
      </c>
      <c r="I476" s="108"/>
      <c r="J476" s="108"/>
      <c r="K476" s="108"/>
      <c r="L476" s="108"/>
      <c r="M476" s="153"/>
    </row>
    <row r="477" spans="1:13" s="18" customFormat="1" ht="26.1" customHeight="1">
      <c r="A477" s="107">
        <v>16</v>
      </c>
      <c r="B477" s="112" t="s">
        <v>564</v>
      </c>
      <c r="C477" s="32" t="s">
        <v>19</v>
      </c>
      <c r="D477" s="72">
        <v>3.3</v>
      </c>
      <c r="E477" s="72" t="s">
        <v>53</v>
      </c>
      <c r="F477" s="72">
        <v>3.9</v>
      </c>
      <c r="G477" s="73">
        <v>3.9</v>
      </c>
      <c r="H477" s="73">
        <v>5.4</v>
      </c>
      <c r="I477" s="107">
        <v>24</v>
      </c>
      <c r="J477" s="107">
        <v>22</v>
      </c>
      <c r="K477" s="107">
        <v>40</v>
      </c>
      <c r="L477" s="107">
        <v>22</v>
      </c>
      <c r="M477" s="152" t="s">
        <v>232</v>
      </c>
    </row>
    <row r="478" spans="1:13" s="18" customFormat="1" ht="26.1" customHeight="1">
      <c r="A478" s="108"/>
      <c r="B478" s="112"/>
      <c r="C478" s="33" t="s">
        <v>27</v>
      </c>
      <c r="D478" s="72">
        <v>3.2</v>
      </c>
      <c r="E478" s="72" t="s">
        <v>53</v>
      </c>
      <c r="F478" s="72">
        <v>4.5999999999999996</v>
      </c>
      <c r="G478" s="73">
        <v>4.5999999999999996</v>
      </c>
      <c r="H478" s="73">
        <v>5.4</v>
      </c>
      <c r="I478" s="108"/>
      <c r="J478" s="108"/>
      <c r="K478" s="108"/>
      <c r="L478" s="108"/>
      <c r="M478" s="153"/>
    </row>
    <row r="479" spans="1:13" s="18" customFormat="1" ht="26.1" customHeight="1">
      <c r="A479" s="107">
        <v>17</v>
      </c>
      <c r="B479" s="112" t="s">
        <v>565</v>
      </c>
      <c r="C479" s="32" t="s">
        <v>19</v>
      </c>
      <c r="D479" s="72">
        <v>3.9</v>
      </c>
      <c r="E479" s="72" t="s">
        <v>53</v>
      </c>
      <c r="F479" s="72">
        <v>4.5999999999999996</v>
      </c>
      <c r="G479" s="73">
        <v>4.5999999999999996</v>
      </c>
      <c r="H479" s="73" t="s">
        <v>562</v>
      </c>
      <c r="I479" s="107">
        <v>22</v>
      </c>
      <c r="J479" s="107">
        <v>22</v>
      </c>
      <c r="K479" s="107">
        <v>31</v>
      </c>
      <c r="L479" s="107">
        <v>22</v>
      </c>
      <c r="M479" s="152" t="s">
        <v>232</v>
      </c>
    </row>
    <row r="480" spans="1:13" s="18" customFormat="1" ht="26.1" customHeight="1">
      <c r="A480" s="108"/>
      <c r="B480" s="112"/>
      <c r="C480" s="33" t="s">
        <v>27</v>
      </c>
      <c r="D480" s="72">
        <v>3.2</v>
      </c>
      <c r="E480" s="72" t="s">
        <v>53</v>
      </c>
      <c r="F480" s="72">
        <v>4.5999999999999996</v>
      </c>
      <c r="G480" s="73">
        <v>4.5999999999999996</v>
      </c>
      <c r="H480" s="73">
        <v>6.5</v>
      </c>
      <c r="I480" s="108"/>
      <c r="J480" s="108"/>
      <c r="K480" s="108"/>
      <c r="L480" s="108"/>
      <c r="M480" s="153"/>
    </row>
    <row r="481" spans="1:13" ht="26.1" customHeight="1">
      <c r="A481" s="107">
        <v>18</v>
      </c>
      <c r="B481" s="121" t="s">
        <v>566</v>
      </c>
      <c r="C481" s="74" t="s">
        <v>19</v>
      </c>
      <c r="D481" s="74">
        <v>3.25</v>
      </c>
      <c r="E481" s="74">
        <v>30</v>
      </c>
      <c r="F481" s="74">
        <v>3.83</v>
      </c>
      <c r="G481" s="74">
        <v>4.6100000000000003</v>
      </c>
      <c r="H481" s="74">
        <v>5.5</v>
      </c>
      <c r="I481" s="74">
        <v>50</v>
      </c>
      <c r="J481" s="74">
        <v>16</v>
      </c>
      <c r="K481" s="74">
        <v>34</v>
      </c>
      <c r="L481" s="74">
        <v>17</v>
      </c>
      <c r="M481" s="172"/>
    </row>
    <row r="482" spans="1:13" ht="26.1" customHeight="1">
      <c r="A482" s="108"/>
      <c r="B482" s="122"/>
      <c r="C482" s="74" t="s">
        <v>27</v>
      </c>
      <c r="D482" s="74">
        <v>3.25</v>
      </c>
      <c r="E482" s="74">
        <v>29</v>
      </c>
      <c r="F482" s="74">
        <v>3.92</v>
      </c>
      <c r="G482" s="75">
        <v>4.4400000000000004</v>
      </c>
      <c r="H482" s="75">
        <v>5.5</v>
      </c>
      <c r="I482" s="74">
        <v>30</v>
      </c>
      <c r="J482" s="74">
        <v>22</v>
      </c>
      <c r="K482" s="74">
        <v>47</v>
      </c>
      <c r="L482" s="74">
        <v>21</v>
      </c>
      <c r="M482" s="173"/>
    </row>
    <row r="483" spans="1:13" ht="26.1" customHeight="1">
      <c r="A483" s="107">
        <v>19</v>
      </c>
      <c r="B483" s="121" t="s">
        <v>567</v>
      </c>
      <c r="C483" s="74" t="s">
        <v>19</v>
      </c>
      <c r="D483" s="74">
        <v>3.85</v>
      </c>
      <c r="E483" s="74">
        <v>38</v>
      </c>
      <c r="F483" s="74">
        <v>4.34</v>
      </c>
      <c r="G483" s="74">
        <v>4.7699999999999996</v>
      </c>
      <c r="H483" s="74">
        <v>6</v>
      </c>
      <c r="I483" s="74">
        <v>58</v>
      </c>
      <c r="J483" s="74">
        <v>16</v>
      </c>
      <c r="K483" s="74">
        <v>36</v>
      </c>
      <c r="L483" s="74">
        <v>16</v>
      </c>
      <c r="M483" s="172"/>
    </row>
    <row r="484" spans="1:13" ht="26.1" customHeight="1">
      <c r="A484" s="108"/>
      <c r="B484" s="122"/>
      <c r="C484" s="74" t="s">
        <v>27</v>
      </c>
      <c r="D484" s="74">
        <v>3.25</v>
      </c>
      <c r="E484" s="74">
        <v>56</v>
      </c>
      <c r="F484" s="74">
        <v>3.78</v>
      </c>
      <c r="G484" s="74">
        <v>4.55</v>
      </c>
      <c r="H484" s="74">
        <v>6</v>
      </c>
      <c r="I484" s="74">
        <v>38</v>
      </c>
      <c r="J484" s="74">
        <v>21</v>
      </c>
      <c r="K484" s="74">
        <v>55</v>
      </c>
      <c r="L484" s="74">
        <v>21</v>
      </c>
      <c r="M484" s="173"/>
    </row>
    <row r="485" spans="1:13" ht="26.1" customHeight="1">
      <c r="A485" s="107">
        <v>20</v>
      </c>
      <c r="B485" s="121" t="s">
        <v>568</v>
      </c>
      <c r="C485" s="74" t="s">
        <v>19</v>
      </c>
      <c r="D485" s="74">
        <v>3.85</v>
      </c>
      <c r="E485" s="74">
        <v>58</v>
      </c>
      <c r="F485" s="74">
        <v>4.33</v>
      </c>
      <c r="G485" s="74">
        <v>4.74</v>
      </c>
      <c r="H485" s="74">
        <v>8</v>
      </c>
      <c r="I485" s="74">
        <v>50</v>
      </c>
      <c r="J485" s="74">
        <v>23</v>
      </c>
      <c r="K485" s="74">
        <v>20</v>
      </c>
      <c r="L485" s="74">
        <v>23</v>
      </c>
      <c r="M485" s="172"/>
    </row>
    <row r="486" spans="1:13" ht="26.1" customHeight="1">
      <c r="A486" s="108"/>
      <c r="B486" s="122"/>
      <c r="C486" s="74" t="s">
        <v>27</v>
      </c>
      <c r="D486" s="74">
        <v>3.25</v>
      </c>
      <c r="E486" s="74">
        <v>31</v>
      </c>
      <c r="F486" s="74">
        <v>4.16</v>
      </c>
      <c r="G486" s="74">
        <v>4.63</v>
      </c>
      <c r="H486" s="74">
        <v>8</v>
      </c>
      <c r="I486" s="74">
        <v>29</v>
      </c>
      <c r="J486" s="74">
        <v>33</v>
      </c>
      <c r="K486" s="74">
        <v>37</v>
      </c>
      <c r="L486" s="74">
        <v>33</v>
      </c>
      <c r="M486" s="173"/>
    </row>
    <row r="487" spans="1:13" ht="26.1" customHeight="1">
      <c r="A487" s="107">
        <v>21</v>
      </c>
      <c r="B487" s="118" t="s">
        <v>569</v>
      </c>
      <c r="C487" s="52" t="s">
        <v>19</v>
      </c>
      <c r="D487" s="50">
        <v>3.85</v>
      </c>
      <c r="E487" s="50">
        <v>25</v>
      </c>
      <c r="F487" s="50">
        <v>4.26</v>
      </c>
      <c r="G487" s="50">
        <v>4.58</v>
      </c>
      <c r="H487" s="50">
        <v>5.5</v>
      </c>
      <c r="I487" s="137">
        <v>47</v>
      </c>
      <c r="J487" s="137">
        <v>32.5</v>
      </c>
      <c r="K487" s="137">
        <v>37.5</v>
      </c>
      <c r="L487" s="137">
        <v>32.5</v>
      </c>
      <c r="M487" s="172"/>
    </row>
    <row r="488" spans="1:13" ht="26.1" customHeight="1">
      <c r="A488" s="108"/>
      <c r="B488" s="118"/>
      <c r="C488" s="50" t="s">
        <v>27</v>
      </c>
      <c r="D488" s="50">
        <v>3.24</v>
      </c>
      <c r="E488" s="50">
        <v>28</v>
      </c>
      <c r="F488" s="50">
        <v>4.1500000000000004</v>
      </c>
      <c r="G488" s="50">
        <v>4.51</v>
      </c>
      <c r="H488" s="50">
        <v>5.5</v>
      </c>
      <c r="I488" s="138"/>
      <c r="J488" s="138"/>
      <c r="K488" s="138"/>
      <c r="L488" s="138"/>
      <c r="M488" s="173"/>
    </row>
    <row r="489" spans="1:13" ht="26.1" customHeight="1">
      <c r="A489" s="107">
        <v>22</v>
      </c>
      <c r="B489" s="118" t="s">
        <v>570</v>
      </c>
      <c r="C489" s="52" t="s">
        <v>19</v>
      </c>
      <c r="D489" s="50">
        <v>3.25</v>
      </c>
      <c r="E489" s="50">
        <v>29</v>
      </c>
      <c r="F489" s="50">
        <v>3.75</v>
      </c>
      <c r="G489" s="50">
        <v>4.55</v>
      </c>
      <c r="H489" s="50">
        <v>5.5</v>
      </c>
      <c r="I489" s="137">
        <v>85</v>
      </c>
      <c r="J489" s="137">
        <v>61</v>
      </c>
      <c r="K489" s="137">
        <v>42</v>
      </c>
      <c r="L489" s="137">
        <v>57</v>
      </c>
      <c r="M489" s="172"/>
    </row>
    <row r="490" spans="1:13" ht="26.1" customHeight="1">
      <c r="A490" s="108"/>
      <c r="B490" s="118"/>
      <c r="C490" s="50" t="s">
        <v>27</v>
      </c>
      <c r="D490" s="50">
        <v>3.24</v>
      </c>
      <c r="E490" s="50">
        <v>37</v>
      </c>
      <c r="F490" s="50">
        <v>4.16</v>
      </c>
      <c r="G490" s="50">
        <v>4.4400000000000004</v>
      </c>
      <c r="H490" s="50">
        <v>5.5</v>
      </c>
      <c r="I490" s="138"/>
      <c r="J490" s="138"/>
      <c r="K490" s="138"/>
      <c r="L490" s="138"/>
      <c r="M490" s="173"/>
    </row>
    <row r="491" spans="1:13" ht="26.1" customHeight="1">
      <c r="A491" s="107">
        <v>23</v>
      </c>
      <c r="B491" s="118" t="s">
        <v>571</v>
      </c>
      <c r="C491" s="52" t="s">
        <v>19</v>
      </c>
      <c r="D491" s="50">
        <v>3.85</v>
      </c>
      <c r="E491" s="50">
        <v>28</v>
      </c>
      <c r="F491" s="50">
        <v>4.3499999999999996</v>
      </c>
      <c r="G491" s="50">
        <v>4.8499999999999996</v>
      </c>
      <c r="H491" s="50">
        <v>8</v>
      </c>
      <c r="I491" s="137">
        <v>48</v>
      </c>
      <c r="J491" s="137">
        <v>33.5</v>
      </c>
      <c r="K491" s="137">
        <v>38</v>
      </c>
      <c r="L491" s="137">
        <v>33.5</v>
      </c>
      <c r="M491" s="172"/>
    </row>
    <row r="492" spans="1:13" ht="26.1" customHeight="1">
      <c r="A492" s="108"/>
      <c r="B492" s="118"/>
      <c r="C492" s="50" t="s">
        <v>27</v>
      </c>
      <c r="D492" s="50">
        <v>3.25</v>
      </c>
      <c r="E492" s="50">
        <v>29</v>
      </c>
      <c r="F492" s="50">
        <v>3.94</v>
      </c>
      <c r="G492" s="50">
        <v>4.1500000000000004</v>
      </c>
      <c r="H492" s="50">
        <v>8</v>
      </c>
      <c r="I492" s="138"/>
      <c r="J492" s="138"/>
      <c r="K492" s="138"/>
      <c r="L492" s="138"/>
      <c r="M492" s="173"/>
    </row>
    <row r="493" spans="1:13" ht="26.1" customHeight="1">
      <c r="A493" s="107">
        <v>24</v>
      </c>
      <c r="B493" s="118" t="s">
        <v>572</v>
      </c>
      <c r="C493" s="52" t="s">
        <v>19</v>
      </c>
      <c r="D493" s="50">
        <v>3.85</v>
      </c>
      <c r="E493" s="50">
        <v>31</v>
      </c>
      <c r="F493" s="50">
        <v>4.6100000000000003</v>
      </c>
      <c r="G493" s="50">
        <v>4.8899999999999997</v>
      </c>
      <c r="H493" s="50">
        <v>5.5</v>
      </c>
      <c r="I493" s="137">
        <v>64</v>
      </c>
      <c r="J493" s="137">
        <v>61.5</v>
      </c>
      <c r="K493" s="137">
        <v>51</v>
      </c>
      <c r="L493" s="137">
        <v>61</v>
      </c>
      <c r="M493" s="172"/>
    </row>
    <row r="494" spans="1:13" ht="26.1" customHeight="1">
      <c r="A494" s="108"/>
      <c r="B494" s="118"/>
      <c r="C494" s="50" t="s">
        <v>27</v>
      </c>
      <c r="D494" s="50">
        <v>3.25</v>
      </c>
      <c r="E494" s="50">
        <v>30</v>
      </c>
      <c r="F494" s="50">
        <v>3.97</v>
      </c>
      <c r="G494" s="50">
        <v>4.22</v>
      </c>
      <c r="H494" s="50">
        <v>5.5</v>
      </c>
      <c r="I494" s="138"/>
      <c r="J494" s="138"/>
      <c r="K494" s="138"/>
      <c r="L494" s="138"/>
      <c r="M494" s="173"/>
    </row>
    <row r="495" spans="1:13" ht="26.1" customHeight="1">
      <c r="A495" s="107">
        <v>25</v>
      </c>
      <c r="B495" s="123" t="s">
        <v>573</v>
      </c>
      <c r="C495" s="77" t="s">
        <v>19</v>
      </c>
      <c r="D495" s="76"/>
      <c r="E495" s="76"/>
      <c r="F495" s="76"/>
      <c r="G495" s="76"/>
      <c r="H495" s="76"/>
      <c r="I495" s="141">
        <v>64</v>
      </c>
      <c r="J495" s="141">
        <v>61.5</v>
      </c>
      <c r="K495" s="141">
        <v>51</v>
      </c>
      <c r="L495" s="141">
        <v>61</v>
      </c>
      <c r="M495" s="115" t="s">
        <v>168</v>
      </c>
    </row>
    <row r="496" spans="1:13" ht="26.1" customHeight="1">
      <c r="A496" s="108"/>
      <c r="B496" s="123"/>
      <c r="C496" s="76" t="s">
        <v>27</v>
      </c>
      <c r="D496" s="76"/>
      <c r="E496" s="76"/>
      <c r="F496" s="76"/>
      <c r="G496" s="76"/>
      <c r="H496" s="76"/>
      <c r="I496" s="142"/>
      <c r="J496" s="142"/>
      <c r="K496" s="142"/>
      <c r="L496" s="142"/>
      <c r="M496" s="108"/>
    </row>
    <row r="497" spans="1:13" ht="26.1" customHeight="1">
      <c r="A497" s="58" t="s">
        <v>574</v>
      </c>
      <c r="B497" s="94" t="s">
        <v>575</v>
      </c>
      <c r="C497" s="95"/>
      <c r="D497" s="95"/>
      <c r="E497" s="95"/>
      <c r="F497" s="95"/>
      <c r="G497" s="95"/>
      <c r="H497" s="95"/>
      <c r="I497" s="95"/>
      <c r="J497" s="95"/>
      <c r="K497" s="95"/>
      <c r="L497" s="95"/>
      <c r="M497" s="96"/>
    </row>
    <row r="498" spans="1:13" s="19" customFormat="1" ht="26.1" customHeight="1">
      <c r="A498" s="107">
        <v>1</v>
      </c>
      <c r="B498" s="124" t="s">
        <v>576</v>
      </c>
      <c r="C498" s="32" t="s">
        <v>19</v>
      </c>
      <c r="D498" s="33">
        <v>3.4</v>
      </c>
      <c r="E498" s="33" t="s">
        <v>53</v>
      </c>
      <c r="F498" s="33">
        <v>4.2</v>
      </c>
      <c r="G498" s="33">
        <v>4.2</v>
      </c>
      <c r="H498" s="33">
        <v>5</v>
      </c>
      <c r="I498" s="107">
        <v>67</v>
      </c>
      <c r="J498" s="107">
        <v>30</v>
      </c>
      <c r="K498" s="107">
        <v>30</v>
      </c>
      <c r="L498" s="107">
        <v>21</v>
      </c>
      <c r="M498" s="115" t="s">
        <v>577</v>
      </c>
    </row>
    <row r="499" spans="1:13" s="19" customFormat="1" ht="26.1" customHeight="1">
      <c r="A499" s="108"/>
      <c r="B499" s="124"/>
      <c r="C499" s="33" t="s">
        <v>27</v>
      </c>
      <c r="D499" s="33">
        <v>3.4</v>
      </c>
      <c r="E499" s="33" t="s">
        <v>53</v>
      </c>
      <c r="F499" s="33">
        <v>3.4</v>
      </c>
      <c r="G499" s="33">
        <v>4.2</v>
      </c>
      <c r="H499" s="33">
        <v>5</v>
      </c>
      <c r="I499" s="108"/>
      <c r="J499" s="108"/>
      <c r="K499" s="108"/>
      <c r="L499" s="108"/>
      <c r="M499" s="116"/>
    </row>
    <row r="500" spans="1:13" s="19" customFormat="1" ht="26.1" customHeight="1">
      <c r="A500" s="107">
        <v>2</v>
      </c>
      <c r="B500" s="124" t="s">
        <v>578</v>
      </c>
      <c r="C500" s="32" t="s">
        <v>19</v>
      </c>
      <c r="D500" s="33">
        <v>3.4</v>
      </c>
      <c r="E500" s="33" t="s">
        <v>53</v>
      </c>
      <c r="F500" s="33">
        <v>4.0999999999999996</v>
      </c>
      <c r="G500" s="33">
        <v>4.0999999999999996</v>
      </c>
      <c r="H500" s="33">
        <v>5</v>
      </c>
      <c r="I500" s="107">
        <v>46</v>
      </c>
      <c r="J500" s="107">
        <v>21</v>
      </c>
      <c r="K500" s="107">
        <v>32</v>
      </c>
      <c r="L500" s="107">
        <v>21</v>
      </c>
      <c r="M500" s="115" t="s">
        <v>577</v>
      </c>
    </row>
    <row r="501" spans="1:13" s="19" customFormat="1" ht="26.1" customHeight="1">
      <c r="A501" s="108"/>
      <c r="B501" s="124"/>
      <c r="C501" s="33" t="s">
        <v>27</v>
      </c>
      <c r="D501" s="33">
        <v>3.4</v>
      </c>
      <c r="E501" s="33" t="s">
        <v>53</v>
      </c>
      <c r="F501" s="33">
        <v>3.4</v>
      </c>
      <c r="G501" s="33">
        <v>4.2</v>
      </c>
      <c r="H501" s="33">
        <v>5</v>
      </c>
      <c r="I501" s="108"/>
      <c r="J501" s="108"/>
      <c r="K501" s="108"/>
      <c r="L501" s="108"/>
      <c r="M501" s="116"/>
    </row>
    <row r="502" spans="1:13" s="19" customFormat="1" ht="26.1" customHeight="1">
      <c r="A502" s="107">
        <v>3</v>
      </c>
      <c r="B502" s="124" t="s">
        <v>579</v>
      </c>
      <c r="C502" s="32" t="s">
        <v>19</v>
      </c>
      <c r="D502" s="33">
        <v>3.4</v>
      </c>
      <c r="E502" s="33" t="s">
        <v>53</v>
      </c>
      <c r="F502" s="33">
        <v>4</v>
      </c>
      <c r="G502" s="33">
        <v>4</v>
      </c>
      <c r="H502" s="33">
        <v>5</v>
      </c>
      <c r="I502" s="107">
        <v>27</v>
      </c>
      <c r="J502" s="107">
        <v>21</v>
      </c>
      <c r="K502" s="107">
        <v>41</v>
      </c>
      <c r="L502" s="107">
        <v>21</v>
      </c>
      <c r="M502" s="115" t="s">
        <v>577</v>
      </c>
    </row>
    <row r="503" spans="1:13" s="19" customFormat="1" ht="26.1" customHeight="1">
      <c r="A503" s="108"/>
      <c r="B503" s="124"/>
      <c r="C503" s="33" t="s">
        <v>27</v>
      </c>
      <c r="D503" s="33">
        <v>3.4</v>
      </c>
      <c r="E503" s="33" t="s">
        <v>53</v>
      </c>
      <c r="F503" s="33">
        <v>3.4</v>
      </c>
      <c r="G503" s="33">
        <v>4.2</v>
      </c>
      <c r="H503" s="33">
        <v>5</v>
      </c>
      <c r="I503" s="108"/>
      <c r="J503" s="108"/>
      <c r="K503" s="108"/>
      <c r="L503" s="108"/>
      <c r="M503" s="116"/>
    </row>
    <row r="504" spans="1:13" s="19" customFormat="1" ht="26.1" customHeight="1">
      <c r="A504" s="107">
        <v>4</v>
      </c>
      <c r="B504" s="124" t="s">
        <v>580</v>
      </c>
      <c r="C504" s="32" t="s">
        <v>19</v>
      </c>
      <c r="D504" s="33">
        <v>3.4</v>
      </c>
      <c r="E504" s="33" t="s">
        <v>53</v>
      </c>
      <c r="F504" s="33">
        <v>4.5999999999999996</v>
      </c>
      <c r="G504" s="33">
        <v>4.5999999999999996</v>
      </c>
      <c r="H504" s="33">
        <v>5</v>
      </c>
      <c r="I504" s="107">
        <v>170</v>
      </c>
      <c r="J504" s="107">
        <v>66</v>
      </c>
      <c r="K504" s="107">
        <v>69</v>
      </c>
      <c r="L504" s="107">
        <v>66</v>
      </c>
      <c r="M504" s="115" t="s">
        <v>577</v>
      </c>
    </row>
    <row r="505" spans="1:13" s="19" customFormat="1" ht="26.1" customHeight="1">
      <c r="A505" s="108"/>
      <c r="B505" s="124"/>
      <c r="C505" s="33" t="s">
        <v>27</v>
      </c>
      <c r="D505" s="33">
        <v>3.4</v>
      </c>
      <c r="E505" s="33" t="s">
        <v>53</v>
      </c>
      <c r="F505" s="33">
        <v>3.8</v>
      </c>
      <c r="G505" s="33">
        <v>4.3</v>
      </c>
      <c r="H505" s="33">
        <v>5</v>
      </c>
      <c r="I505" s="108"/>
      <c r="J505" s="108"/>
      <c r="K505" s="108"/>
      <c r="L505" s="108"/>
      <c r="M505" s="116"/>
    </row>
    <row r="506" spans="1:13" s="19" customFormat="1" ht="26.1" customHeight="1">
      <c r="A506" s="107">
        <v>5</v>
      </c>
      <c r="B506" s="124" t="s">
        <v>581</v>
      </c>
      <c r="C506" s="32" t="s">
        <v>19</v>
      </c>
      <c r="D506" s="33">
        <v>3.4</v>
      </c>
      <c r="E506" s="33" t="s">
        <v>53</v>
      </c>
      <c r="F506" s="33">
        <v>3.4</v>
      </c>
      <c r="G506" s="33">
        <v>3.4</v>
      </c>
      <c r="H506" s="33">
        <v>5</v>
      </c>
      <c r="I506" s="107">
        <v>100</v>
      </c>
      <c r="J506" s="107">
        <v>21</v>
      </c>
      <c r="K506" s="107">
        <v>140</v>
      </c>
      <c r="L506" s="107">
        <v>33</v>
      </c>
      <c r="M506" s="115" t="s">
        <v>577</v>
      </c>
    </row>
    <row r="507" spans="1:13" s="19" customFormat="1" ht="26.1" customHeight="1">
      <c r="A507" s="108"/>
      <c r="B507" s="124"/>
      <c r="C507" s="33" t="s">
        <v>27</v>
      </c>
      <c r="D507" s="33">
        <v>3.4</v>
      </c>
      <c r="E507" s="33" t="s">
        <v>53</v>
      </c>
      <c r="F507" s="33">
        <v>3.4</v>
      </c>
      <c r="G507" s="33">
        <v>3.9</v>
      </c>
      <c r="H507" s="33">
        <v>5</v>
      </c>
      <c r="I507" s="108"/>
      <c r="J507" s="108"/>
      <c r="K507" s="108"/>
      <c r="L507" s="108"/>
      <c r="M507" s="116"/>
    </row>
    <row r="508" spans="1:13" s="19" customFormat="1" ht="26.1" customHeight="1">
      <c r="A508" s="107">
        <v>6</v>
      </c>
      <c r="B508" s="124" t="s">
        <v>582</v>
      </c>
      <c r="C508" s="32" t="s">
        <v>19</v>
      </c>
      <c r="D508" s="33">
        <v>3.4</v>
      </c>
      <c r="E508" s="33" t="s">
        <v>53</v>
      </c>
      <c r="F508" s="33">
        <v>4.8</v>
      </c>
      <c r="G508" s="33">
        <v>4.8</v>
      </c>
      <c r="H508" s="33">
        <v>5</v>
      </c>
      <c r="I508" s="107">
        <v>19</v>
      </c>
      <c r="J508" s="107">
        <v>40</v>
      </c>
      <c r="K508" s="107">
        <v>63</v>
      </c>
      <c r="L508" s="107">
        <v>28</v>
      </c>
      <c r="M508" s="115" t="s">
        <v>577</v>
      </c>
    </row>
    <row r="509" spans="1:13" s="19" customFormat="1" ht="26.1" customHeight="1">
      <c r="A509" s="108"/>
      <c r="B509" s="124"/>
      <c r="C509" s="33" t="s">
        <v>27</v>
      </c>
      <c r="D509" s="33">
        <v>3.4</v>
      </c>
      <c r="E509" s="33" t="s">
        <v>53</v>
      </c>
      <c r="F509" s="33">
        <v>3.4</v>
      </c>
      <c r="G509" s="33">
        <v>4.2</v>
      </c>
      <c r="H509" s="33">
        <v>5</v>
      </c>
      <c r="I509" s="108"/>
      <c r="J509" s="108"/>
      <c r="K509" s="108"/>
      <c r="L509" s="108"/>
      <c r="M509" s="116"/>
    </row>
    <row r="510" spans="1:13" s="19" customFormat="1" ht="26.1" customHeight="1">
      <c r="A510" s="107">
        <v>7</v>
      </c>
      <c r="B510" s="124" t="s">
        <v>583</v>
      </c>
      <c r="C510" s="32" t="s">
        <v>19</v>
      </c>
      <c r="D510" s="33">
        <v>3.4</v>
      </c>
      <c r="E510" s="33" t="s">
        <v>53</v>
      </c>
      <c r="F510" s="33">
        <v>4</v>
      </c>
      <c r="G510" s="33">
        <v>4</v>
      </c>
      <c r="H510" s="33">
        <v>5</v>
      </c>
      <c r="I510" s="107">
        <v>122</v>
      </c>
      <c r="J510" s="107">
        <v>65</v>
      </c>
      <c r="K510" s="107">
        <v>98</v>
      </c>
      <c r="L510" s="107">
        <v>62</v>
      </c>
      <c r="M510" s="115" t="s">
        <v>577</v>
      </c>
    </row>
    <row r="511" spans="1:13" s="19" customFormat="1" ht="26.1" customHeight="1">
      <c r="A511" s="108"/>
      <c r="B511" s="124"/>
      <c r="C511" s="33" t="s">
        <v>27</v>
      </c>
      <c r="D511" s="33">
        <v>3.4</v>
      </c>
      <c r="E511" s="33" t="s">
        <v>53</v>
      </c>
      <c r="F511" s="33">
        <v>3.4</v>
      </c>
      <c r="G511" s="33">
        <v>4</v>
      </c>
      <c r="H511" s="33">
        <v>5</v>
      </c>
      <c r="I511" s="108"/>
      <c r="J511" s="108"/>
      <c r="K511" s="108"/>
      <c r="L511" s="108"/>
      <c r="M511" s="116"/>
    </row>
    <row r="512" spans="1:13" s="19" customFormat="1" ht="26.1" customHeight="1">
      <c r="A512" s="107">
        <v>8</v>
      </c>
      <c r="B512" s="124" t="s">
        <v>584</v>
      </c>
      <c r="C512" s="32" t="s">
        <v>19</v>
      </c>
      <c r="D512" s="33">
        <v>3.4</v>
      </c>
      <c r="E512" s="33" t="s">
        <v>53</v>
      </c>
      <c r="F512" s="33">
        <v>4</v>
      </c>
      <c r="G512" s="33">
        <v>4</v>
      </c>
      <c r="H512" s="33">
        <v>5</v>
      </c>
      <c r="I512" s="107">
        <v>50</v>
      </c>
      <c r="J512" s="107">
        <v>54</v>
      </c>
      <c r="K512" s="107">
        <v>72</v>
      </c>
      <c r="L512" s="107">
        <v>59</v>
      </c>
      <c r="M512" s="115" t="s">
        <v>577</v>
      </c>
    </row>
    <row r="513" spans="1:13" s="19" customFormat="1" ht="26.1" customHeight="1">
      <c r="A513" s="108"/>
      <c r="B513" s="124"/>
      <c r="C513" s="33" t="s">
        <v>27</v>
      </c>
      <c r="D513" s="33">
        <v>3.4</v>
      </c>
      <c r="E513" s="33" t="s">
        <v>53</v>
      </c>
      <c r="F513" s="33">
        <v>3.4</v>
      </c>
      <c r="G513" s="33">
        <v>4</v>
      </c>
      <c r="H513" s="33">
        <v>5</v>
      </c>
      <c r="I513" s="108"/>
      <c r="J513" s="108"/>
      <c r="K513" s="108"/>
      <c r="L513" s="108"/>
      <c r="M513" s="116"/>
    </row>
    <row r="514" spans="1:13" s="19" customFormat="1" ht="26.1" customHeight="1">
      <c r="A514" s="107">
        <v>9</v>
      </c>
      <c r="B514" s="124" t="s">
        <v>498</v>
      </c>
      <c r="C514" s="32" t="s">
        <v>19</v>
      </c>
      <c r="D514" s="33">
        <v>3.4</v>
      </c>
      <c r="E514" s="33" t="s">
        <v>53</v>
      </c>
      <c r="F514" s="33">
        <v>4</v>
      </c>
      <c r="G514" s="33">
        <v>4</v>
      </c>
      <c r="H514" s="33">
        <v>5</v>
      </c>
      <c r="I514" s="107">
        <v>45</v>
      </c>
      <c r="J514" s="107">
        <v>22.5</v>
      </c>
      <c r="K514" s="107">
        <v>45</v>
      </c>
      <c r="L514" s="107">
        <v>22.5</v>
      </c>
      <c r="M514" s="115" t="s">
        <v>577</v>
      </c>
    </row>
    <row r="515" spans="1:13" s="19" customFormat="1" ht="26.1" customHeight="1">
      <c r="A515" s="108"/>
      <c r="B515" s="124"/>
      <c r="C515" s="33" t="s">
        <v>27</v>
      </c>
      <c r="D515" s="33">
        <v>3.4</v>
      </c>
      <c r="E515" s="33" t="s">
        <v>53</v>
      </c>
      <c r="F515" s="33">
        <v>4</v>
      </c>
      <c r="G515" s="33">
        <v>4.3</v>
      </c>
      <c r="H515" s="33">
        <v>5</v>
      </c>
      <c r="I515" s="108"/>
      <c r="J515" s="108"/>
      <c r="K515" s="108"/>
      <c r="L515" s="108"/>
      <c r="M515" s="116"/>
    </row>
    <row r="516" spans="1:13" s="19" customFormat="1" ht="26.1" customHeight="1">
      <c r="A516" s="107">
        <v>10</v>
      </c>
      <c r="B516" s="124" t="s">
        <v>585</v>
      </c>
      <c r="C516" s="32" t="s">
        <v>19</v>
      </c>
      <c r="D516" s="33">
        <v>3.4</v>
      </c>
      <c r="E516" s="33" t="s">
        <v>53</v>
      </c>
      <c r="F516" s="33">
        <v>4</v>
      </c>
      <c r="G516" s="33">
        <v>4.5999999999999996</v>
      </c>
      <c r="H516" s="33">
        <v>5</v>
      </c>
      <c r="I516" s="107">
        <v>45</v>
      </c>
      <c r="J516" s="107">
        <v>22.5</v>
      </c>
      <c r="K516" s="107">
        <v>45</v>
      </c>
      <c r="L516" s="107">
        <v>22.5</v>
      </c>
      <c r="M516" s="115" t="s">
        <v>577</v>
      </c>
    </row>
    <row r="517" spans="1:13" s="19" customFormat="1" ht="26.1" customHeight="1">
      <c r="A517" s="108"/>
      <c r="B517" s="124"/>
      <c r="C517" s="33" t="s">
        <v>27</v>
      </c>
      <c r="D517" s="33">
        <v>3.4</v>
      </c>
      <c r="E517" s="33" t="s">
        <v>53</v>
      </c>
      <c r="F517" s="33">
        <v>4</v>
      </c>
      <c r="G517" s="33">
        <v>4.4000000000000004</v>
      </c>
      <c r="H517" s="33">
        <v>5</v>
      </c>
      <c r="I517" s="108"/>
      <c r="J517" s="108"/>
      <c r="K517" s="108"/>
      <c r="L517" s="108"/>
      <c r="M517" s="116"/>
    </row>
    <row r="518" spans="1:13" s="19" customFormat="1" ht="26.1" customHeight="1">
      <c r="A518" s="107">
        <v>11</v>
      </c>
      <c r="B518" s="124" t="s">
        <v>155</v>
      </c>
      <c r="C518" s="32" t="s">
        <v>19</v>
      </c>
      <c r="D518" s="33">
        <v>3.4</v>
      </c>
      <c r="E518" s="33" t="s">
        <v>53</v>
      </c>
      <c r="F518" s="33">
        <v>4</v>
      </c>
      <c r="G518" s="33">
        <v>4.4000000000000004</v>
      </c>
      <c r="H518" s="33">
        <v>5</v>
      </c>
      <c r="I518" s="107">
        <v>130</v>
      </c>
      <c r="J518" s="107">
        <v>49.5</v>
      </c>
      <c r="K518" s="107">
        <v>130</v>
      </c>
      <c r="L518" s="107">
        <v>49.5</v>
      </c>
      <c r="M518" s="115" t="s">
        <v>577</v>
      </c>
    </row>
    <row r="519" spans="1:13" s="19" customFormat="1" ht="26.1" customHeight="1">
      <c r="A519" s="108"/>
      <c r="B519" s="124"/>
      <c r="C519" s="33" t="s">
        <v>27</v>
      </c>
      <c r="D519" s="33">
        <v>3.4</v>
      </c>
      <c r="E519" s="33" t="s">
        <v>53</v>
      </c>
      <c r="F519" s="33">
        <v>4</v>
      </c>
      <c r="G519" s="33">
        <v>4.2</v>
      </c>
      <c r="H519" s="33">
        <v>5</v>
      </c>
      <c r="I519" s="108"/>
      <c r="J519" s="108"/>
      <c r="K519" s="108"/>
      <c r="L519" s="108"/>
      <c r="M519" s="116"/>
    </row>
    <row r="520" spans="1:13" s="19" customFormat="1" ht="26.1" customHeight="1">
      <c r="A520" s="107">
        <v>12</v>
      </c>
      <c r="B520" s="124" t="s">
        <v>586</v>
      </c>
      <c r="C520" s="32" t="s">
        <v>19</v>
      </c>
      <c r="D520" s="33">
        <v>3.4</v>
      </c>
      <c r="E520" s="33" t="s">
        <v>53</v>
      </c>
      <c r="F520" s="33">
        <v>4</v>
      </c>
      <c r="G520" s="33">
        <v>4.8</v>
      </c>
      <c r="H520" s="33">
        <v>5</v>
      </c>
      <c r="I520" s="107">
        <v>147</v>
      </c>
      <c r="J520" s="107">
        <v>60.3</v>
      </c>
      <c r="K520" s="107">
        <v>147</v>
      </c>
      <c r="L520" s="107">
        <v>60.3</v>
      </c>
      <c r="M520" s="115" t="s">
        <v>577</v>
      </c>
    </row>
    <row r="521" spans="1:13" s="19" customFormat="1" ht="26.1" customHeight="1">
      <c r="A521" s="108"/>
      <c r="B521" s="124"/>
      <c r="C521" s="33" t="s">
        <v>27</v>
      </c>
      <c r="D521" s="33">
        <v>3.4</v>
      </c>
      <c r="E521" s="33" t="s">
        <v>53</v>
      </c>
      <c r="F521" s="33">
        <v>4</v>
      </c>
      <c r="G521" s="33">
        <v>4.4000000000000004</v>
      </c>
      <c r="H521" s="33">
        <v>5</v>
      </c>
      <c r="I521" s="108"/>
      <c r="J521" s="108"/>
      <c r="K521" s="108"/>
      <c r="L521" s="108"/>
      <c r="M521" s="116"/>
    </row>
    <row r="522" spans="1:13" s="19" customFormat="1" ht="26.1" customHeight="1">
      <c r="A522" s="107">
        <v>13</v>
      </c>
      <c r="B522" s="124" t="s">
        <v>587</v>
      </c>
      <c r="C522" s="32" t="s">
        <v>19</v>
      </c>
      <c r="D522" s="33">
        <v>3.4</v>
      </c>
      <c r="E522" s="33" t="s">
        <v>53</v>
      </c>
      <c r="F522" s="33">
        <v>4</v>
      </c>
      <c r="G522" s="33">
        <v>4.0999999999999996</v>
      </c>
      <c r="H522" s="33">
        <v>5</v>
      </c>
      <c r="I522" s="107">
        <v>90</v>
      </c>
      <c r="J522" s="107">
        <v>44.1</v>
      </c>
      <c r="K522" s="107">
        <v>90</v>
      </c>
      <c r="L522" s="107">
        <v>44.1</v>
      </c>
      <c r="M522" s="115" t="s">
        <v>588</v>
      </c>
    </row>
    <row r="523" spans="1:13" s="19" customFormat="1" ht="26.1" customHeight="1">
      <c r="A523" s="108"/>
      <c r="B523" s="124"/>
      <c r="C523" s="33" t="s">
        <v>27</v>
      </c>
      <c r="D523" s="33">
        <v>3.4</v>
      </c>
      <c r="E523" s="33" t="s">
        <v>53</v>
      </c>
      <c r="F523" s="33">
        <v>4</v>
      </c>
      <c r="G523" s="33">
        <v>4.2</v>
      </c>
      <c r="H523" s="33">
        <v>5</v>
      </c>
      <c r="I523" s="108"/>
      <c r="J523" s="108"/>
      <c r="K523" s="108"/>
      <c r="L523" s="108"/>
      <c r="M523" s="116"/>
    </row>
    <row r="524" spans="1:13" ht="26.1" customHeight="1">
      <c r="A524" s="78" t="s">
        <v>589</v>
      </c>
      <c r="B524" s="94" t="s">
        <v>590</v>
      </c>
      <c r="C524" s="95"/>
      <c r="D524" s="95"/>
      <c r="E524" s="95"/>
      <c r="F524" s="95"/>
      <c r="G524" s="95"/>
      <c r="H524" s="95"/>
      <c r="I524" s="95"/>
      <c r="J524" s="95"/>
      <c r="K524" s="95"/>
      <c r="L524" s="95"/>
      <c r="M524" s="96"/>
    </row>
    <row r="525" spans="1:13" s="19" customFormat="1" ht="26.1" customHeight="1">
      <c r="A525" s="114">
        <v>1</v>
      </c>
      <c r="B525" s="115" t="s">
        <v>591</v>
      </c>
      <c r="C525" s="33"/>
      <c r="D525" s="33"/>
      <c r="E525" s="33"/>
      <c r="F525" s="33"/>
      <c r="G525" s="33"/>
      <c r="H525" s="33"/>
      <c r="I525" s="33">
        <v>75</v>
      </c>
      <c r="J525" s="33">
        <v>89.05</v>
      </c>
      <c r="K525" s="33">
        <v>75</v>
      </c>
      <c r="L525" s="33">
        <v>89.05</v>
      </c>
      <c r="M525" s="119" t="s">
        <v>168</v>
      </c>
    </row>
    <row r="526" spans="1:13" s="19" customFormat="1" ht="26.1" customHeight="1">
      <c r="A526" s="114"/>
      <c r="B526" s="116"/>
      <c r="C526" s="33" t="s">
        <v>27</v>
      </c>
      <c r="D526" s="33"/>
      <c r="E526" s="33"/>
      <c r="F526" s="33"/>
      <c r="G526" s="33"/>
      <c r="H526" s="33"/>
      <c r="I526" s="33"/>
      <c r="J526" s="33"/>
      <c r="K526" s="33"/>
      <c r="L526" s="33"/>
      <c r="M526" s="112"/>
    </row>
    <row r="527" spans="1:13" s="19" customFormat="1" ht="26.1" customHeight="1">
      <c r="A527" s="114">
        <v>2</v>
      </c>
      <c r="B527" s="115" t="s">
        <v>592</v>
      </c>
      <c r="C527" s="33" t="s">
        <v>19</v>
      </c>
      <c r="D527" s="33">
        <v>3.6</v>
      </c>
      <c r="E527" s="33">
        <v>28</v>
      </c>
      <c r="F527" s="33">
        <v>4.5</v>
      </c>
      <c r="G527" s="33">
        <v>5.0999999999999996</v>
      </c>
      <c r="H527" s="33">
        <v>7.5</v>
      </c>
      <c r="I527" s="33">
        <v>55</v>
      </c>
      <c r="J527" s="33">
        <v>40.299999999999997</v>
      </c>
      <c r="K527" s="33">
        <v>45</v>
      </c>
      <c r="L527" s="33">
        <v>40.299999999999997</v>
      </c>
      <c r="M527" s="112"/>
    </row>
    <row r="528" spans="1:13" s="19" customFormat="1" ht="26.1" customHeight="1">
      <c r="A528" s="114"/>
      <c r="B528" s="116"/>
      <c r="C528" s="33" t="s">
        <v>27</v>
      </c>
      <c r="D528" s="33">
        <v>3.4</v>
      </c>
      <c r="E528" s="33">
        <v>38</v>
      </c>
      <c r="F528" s="33">
        <v>4.5</v>
      </c>
      <c r="G528" s="33">
        <v>4.9000000000000004</v>
      </c>
      <c r="H528" s="33">
        <v>7</v>
      </c>
      <c r="I528" s="33">
        <v>55</v>
      </c>
      <c r="J528" s="33">
        <v>40.299999999999997</v>
      </c>
      <c r="K528" s="33">
        <v>45</v>
      </c>
      <c r="L528" s="33">
        <v>40.299999999999997</v>
      </c>
      <c r="M528" s="112"/>
    </row>
    <row r="529" spans="1:13" s="19" customFormat="1" ht="26.1" customHeight="1">
      <c r="A529" s="114">
        <v>3</v>
      </c>
      <c r="B529" s="112" t="s">
        <v>593</v>
      </c>
      <c r="C529" s="33" t="s">
        <v>19</v>
      </c>
      <c r="D529" s="33">
        <v>3.4</v>
      </c>
      <c r="E529" s="33">
        <v>27.5</v>
      </c>
      <c r="F529" s="33">
        <v>4.55</v>
      </c>
      <c r="G529" s="33">
        <v>4.55</v>
      </c>
      <c r="H529" s="33">
        <v>6.3</v>
      </c>
      <c r="I529" s="33">
        <v>60</v>
      </c>
      <c r="J529" s="33">
        <v>38.799999999999997</v>
      </c>
      <c r="K529" s="33">
        <v>50</v>
      </c>
      <c r="L529" s="33">
        <v>38.799999999999997</v>
      </c>
      <c r="M529" s="112"/>
    </row>
    <row r="530" spans="1:13" s="19" customFormat="1" ht="26.1" customHeight="1">
      <c r="A530" s="114"/>
      <c r="B530" s="112"/>
      <c r="C530" s="33" t="s">
        <v>27</v>
      </c>
      <c r="D530" s="33">
        <v>3.4</v>
      </c>
      <c r="E530" s="33">
        <v>37.5</v>
      </c>
      <c r="F530" s="33">
        <v>3.3</v>
      </c>
      <c r="G530" s="33">
        <v>5.2</v>
      </c>
      <c r="H530" s="33">
        <v>6.3</v>
      </c>
      <c r="I530" s="33">
        <v>60</v>
      </c>
      <c r="J530" s="33">
        <v>38.799999999999997</v>
      </c>
      <c r="K530" s="33">
        <v>50</v>
      </c>
      <c r="L530" s="33">
        <v>38.799999999999997</v>
      </c>
      <c r="M530" s="112"/>
    </row>
    <row r="531" spans="1:13" s="19" customFormat="1" ht="26.1" customHeight="1">
      <c r="A531" s="114">
        <v>4</v>
      </c>
      <c r="B531" s="112" t="s">
        <v>594</v>
      </c>
      <c r="C531" s="33" t="s">
        <v>19</v>
      </c>
      <c r="D531" s="33">
        <v>3.6</v>
      </c>
      <c r="E531" s="33">
        <v>27.2</v>
      </c>
      <c r="F531" s="33">
        <v>5.2</v>
      </c>
      <c r="G531" s="33">
        <v>6.1</v>
      </c>
      <c r="H531" s="33">
        <v>6.2</v>
      </c>
      <c r="I531" s="33">
        <v>45</v>
      </c>
      <c r="J531" s="33">
        <v>35</v>
      </c>
      <c r="K531" s="33">
        <v>38</v>
      </c>
      <c r="L531" s="33">
        <v>35</v>
      </c>
      <c r="M531" s="112"/>
    </row>
    <row r="532" spans="1:13" s="19" customFormat="1" ht="26.1" customHeight="1">
      <c r="A532" s="114"/>
      <c r="B532" s="112"/>
      <c r="C532" s="33" t="s">
        <v>27</v>
      </c>
      <c r="D532" s="33">
        <v>3.4</v>
      </c>
      <c r="E532" s="33">
        <v>37.299999999999997</v>
      </c>
      <c r="F532" s="33">
        <v>3.3</v>
      </c>
      <c r="G532" s="33">
        <v>6.2</v>
      </c>
      <c r="H532" s="33">
        <v>6</v>
      </c>
      <c r="I532" s="33">
        <v>45</v>
      </c>
      <c r="J532" s="33">
        <v>35</v>
      </c>
      <c r="K532" s="33">
        <v>38</v>
      </c>
      <c r="L532" s="33">
        <v>35</v>
      </c>
      <c r="M532" s="112"/>
    </row>
    <row r="533" spans="1:13" s="19" customFormat="1" ht="26.1" customHeight="1">
      <c r="A533" s="114">
        <v>5</v>
      </c>
      <c r="B533" s="115" t="s">
        <v>595</v>
      </c>
      <c r="C533" s="33" t="s">
        <v>19</v>
      </c>
      <c r="D533" s="33">
        <v>3.6</v>
      </c>
      <c r="E533" s="33">
        <v>27.8</v>
      </c>
      <c r="F533" s="33">
        <v>5.7</v>
      </c>
      <c r="G533" s="33">
        <v>5.7</v>
      </c>
      <c r="H533" s="33">
        <v>7.2</v>
      </c>
      <c r="I533" s="33">
        <v>40</v>
      </c>
      <c r="J533" s="33">
        <v>19.8</v>
      </c>
      <c r="K533" s="33">
        <v>40.5</v>
      </c>
      <c r="L533" s="33">
        <v>28.7</v>
      </c>
      <c r="M533" s="112"/>
    </row>
    <row r="534" spans="1:13" s="19" customFormat="1" ht="26.1" customHeight="1">
      <c r="A534" s="114"/>
      <c r="B534" s="116"/>
      <c r="C534" s="33" t="s">
        <v>27</v>
      </c>
      <c r="D534" s="33">
        <v>3.4</v>
      </c>
      <c r="E534" s="33">
        <v>37.6</v>
      </c>
      <c r="F534" s="33">
        <v>3.3</v>
      </c>
      <c r="G534" s="33">
        <v>4.7</v>
      </c>
      <c r="H534" s="33">
        <v>7</v>
      </c>
      <c r="I534" s="33">
        <v>40</v>
      </c>
      <c r="J534" s="33">
        <v>19.8</v>
      </c>
      <c r="K534" s="33">
        <v>40.5</v>
      </c>
      <c r="L534" s="33">
        <v>28.7</v>
      </c>
      <c r="M534" s="112"/>
    </row>
    <row r="535" spans="1:13" ht="26.1" customHeight="1">
      <c r="A535" s="58" t="s">
        <v>596</v>
      </c>
      <c r="B535" s="100" t="s">
        <v>597</v>
      </c>
      <c r="C535" s="101"/>
      <c r="D535" s="101"/>
      <c r="E535" s="101"/>
      <c r="F535" s="101"/>
      <c r="G535" s="101"/>
      <c r="H535" s="101"/>
      <c r="I535" s="101"/>
      <c r="J535" s="101"/>
      <c r="K535" s="101"/>
      <c r="L535" s="101"/>
      <c r="M535" s="102"/>
    </row>
    <row r="536" spans="1:13" ht="26.1" customHeight="1">
      <c r="A536" s="107">
        <v>1</v>
      </c>
      <c r="B536" s="115" t="s">
        <v>598</v>
      </c>
      <c r="C536" s="32" t="s">
        <v>19</v>
      </c>
      <c r="D536" s="33"/>
      <c r="E536" s="33"/>
      <c r="F536" s="33"/>
      <c r="G536" s="33"/>
      <c r="H536" s="33"/>
      <c r="I536" s="107" t="s">
        <v>599</v>
      </c>
      <c r="J536" s="107" t="s">
        <v>600</v>
      </c>
      <c r="K536" s="107" t="s">
        <v>601</v>
      </c>
      <c r="L536" s="107" t="s">
        <v>600</v>
      </c>
      <c r="M536" s="107"/>
    </row>
    <row r="537" spans="1:13" ht="26.1" customHeight="1">
      <c r="A537" s="108"/>
      <c r="B537" s="116"/>
      <c r="C537" s="33" t="s">
        <v>27</v>
      </c>
      <c r="D537" s="33"/>
      <c r="E537" s="33"/>
      <c r="F537" s="33"/>
      <c r="G537" s="33"/>
      <c r="H537" s="33"/>
      <c r="I537" s="108"/>
      <c r="J537" s="108"/>
      <c r="K537" s="108"/>
      <c r="L537" s="108"/>
      <c r="M537" s="108"/>
    </row>
    <row r="538" spans="1:13" ht="26.1" customHeight="1">
      <c r="A538" s="107">
        <v>2</v>
      </c>
      <c r="B538" s="115" t="s">
        <v>602</v>
      </c>
      <c r="C538" s="32" t="s">
        <v>19</v>
      </c>
      <c r="D538" s="33"/>
      <c r="E538" s="33"/>
      <c r="F538" s="33"/>
      <c r="G538" s="33"/>
      <c r="H538" s="33"/>
      <c r="I538" s="107" t="s">
        <v>603</v>
      </c>
      <c r="J538" s="107" t="s">
        <v>150</v>
      </c>
      <c r="K538" s="107" t="s">
        <v>56</v>
      </c>
      <c r="L538" s="107" t="s">
        <v>604</v>
      </c>
      <c r="M538" s="115"/>
    </row>
    <row r="539" spans="1:13" ht="26.1" customHeight="1">
      <c r="A539" s="108"/>
      <c r="B539" s="116"/>
      <c r="C539" s="33" t="s">
        <v>27</v>
      </c>
      <c r="D539" s="33"/>
      <c r="E539" s="33"/>
      <c r="F539" s="33"/>
      <c r="G539" s="33"/>
      <c r="H539" s="33"/>
      <c r="I539" s="108"/>
      <c r="J539" s="108" t="s">
        <v>116</v>
      </c>
      <c r="K539" s="108" t="s">
        <v>501</v>
      </c>
      <c r="L539" s="108"/>
      <c r="M539" s="116"/>
    </row>
    <row r="540" spans="1:13" ht="26.1" customHeight="1">
      <c r="A540" s="107">
        <v>3</v>
      </c>
      <c r="B540" s="115" t="s">
        <v>605</v>
      </c>
      <c r="C540" s="32" t="s">
        <v>19</v>
      </c>
      <c r="D540" s="33"/>
      <c r="E540" s="33"/>
      <c r="F540" s="33"/>
      <c r="G540" s="33"/>
      <c r="H540" s="33"/>
      <c r="I540" s="107" t="s">
        <v>606</v>
      </c>
      <c r="J540" s="107" t="s">
        <v>607</v>
      </c>
      <c r="K540" s="107" t="s">
        <v>608</v>
      </c>
      <c r="L540" s="107" t="s">
        <v>609</v>
      </c>
      <c r="M540" s="115" t="s">
        <v>610</v>
      </c>
    </row>
    <row r="541" spans="1:13" ht="26.1" customHeight="1">
      <c r="A541" s="108"/>
      <c r="B541" s="116"/>
      <c r="C541" s="33" t="s">
        <v>27</v>
      </c>
      <c r="D541" s="33"/>
      <c r="E541" s="33"/>
      <c r="F541" s="33"/>
      <c r="G541" s="33"/>
      <c r="H541" s="33"/>
      <c r="I541" s="108"/>
      <c r="J541" s="108"/>
      <c r="K541" s="108"/>
      <c r="L541" s="108"/>
      <c r="M541" s="116"/>
    </row>
    <row r="542" spans="1:13" ht="26.1" customHeight="1">
      <c r="A542" s="58" t="s">
        <v>611</v>
      </c>
      <c r="B542" s="94" t="s">
        <v>612</v>
      </c>
      <c r="C542" s="95"/>
      <c r="D542" s="95"/>
      <c r="E542" s="95"/>
      <c r="F542" s="95"/>
      <c r="G542" s="95"/>
      <c r="H542" s="95"/>
      <c r="I542" s="95"/>
      <c r="J542" s="95"/>
      <c r="K542" s="95"/>
      <c r="L542" s="95"/>
      <c r="M542" s="96"/>
    </row>
    <row r="543" spans="1:13" ht="48" customHeight="1">
      <c r="A543" s="107">
        <v>1</v>
      </c>
      <c r="B543" s="112" t="s">
        <v>613</v>
      </c>
      <c r="C543" s="32" t="s">
        <v>19</v>
      </c>
      <c r="D543" s="33">
        <v>3.2</v>
      </c>
      <c r="E543" s="33" t="s">
        <v>53</v>
      </c>
      <c r="F543" s="33">
        <v>4.5</v>
      </c>
      <c r="G543" s="33">
        <v>4.5</v>
      </c>
      <c r="H543" s="33">
        <v>5</v>
      </c>
      <c r="I543" s="107">
        <v>30</v>
      </c>
      <c r="J543" s="107">
        <v>16</v>
      </c>
      <c r="K543" s="107">
        <v>29.5</v>
      </c>
      <c r="L543" s="107">
        <v>15.3</v>
      </c>
      <c r="M543" s="148" t="s">
        <v>614</v>
      </c>
    </row>
    <row r="544" spans="1:13" ht="59.25" customHeight="1">
      <c r="A544" s="108"/>
      <c r="B544" s="112"/>
      <c r="C544" s="33" t="s">
        <v>27</v>
      </c>
      <c r="D544" s="33">
        <v>3.2</v>
      </c>
      <c r="E544" s="33" t="s">
        <v>53</v>
      </c>
      <c r="F544" s="33">
        <v>4.5</v>
      </c>
      <c r="G544" s="33">
        <v>4.5</v>
      </c>
      <c r="H544" s="33">
        <v>5</v>
      </c>
      <c r="I544" s="108"/>
      <c r="J544" s="108"/>
      <c r="K544" s="108"/>
      <c r="L544" s="108"/>
      <c r="M544" s="156"/>
    </row>
    <row r="545" spans="1:13" ht="26.1" customHeight="1">
      <c r="A545" s="107">
        <v>2</v>
      </c>
      <c r="B545" s="112" t="s">
        <v>615</v>
      </c>
      <c r="C545" s="32" t="s">
        <v>19</v>
      </c>
      <c r="D545" s="33">
        <v>3.2</v>
      </c>
      <c r="E545" s="33" t="s">
        <v>53</v>
      </c>
      <c r="F545" s="33">
        <v>4.0999999999999996</v>
      </c>
      <c r="G545" s="33">
        <v>4.0999999999999996</v>
      </c>
      <c r="H545" s="33">
        <v>5</v>
      </c>
      <c r="I545" s="107">
        <v>25</v>
      </c>
      <c r="J545" s="107">
        <v>20</v>
      </c>
      <c r="K545" s="107">
        <v>30</v>
      </c>
      <c r="L545" s="107">
        <v>20</v>
      </c>
      <c r="M545" s="148" t="s">
        <v>614</v>
      </c>
    </row>
    <row r="546" spans="1:13" ht="54.75" customHeight="1">
      <c r="A546" s="108"/>
      <c r="B546" s="112"/>
      <c r="C546" s="33" t="s">
        <v>27</v>
      </c>
      <c r="D546" s="33">
        <v>3.2</v>
      </c>
      <c r="E546" s="33" t="s">
        <v>53</v>
      </c>
      <c r="F546" s="33">
        <v>4.0999999999999996</v>
      </c>
      <c r="G546" s="33">
        <v>4.0999999999999996</v>
      </c>
      <c r="H546" s="33">
        <v>5</v>
      </c>
      <c r="I546" s="108"/>
      <c r="J546" s="108"/>
      <c r="K546" s="108"/>
      <c r="L546" s="108"/>
      <c r="M546" s="156"/>
    </row>
    <row r="547" spans="1:13" ht="26.1" customHeight="1">
      <c r="A547" s="107">
        <v>3</v>
      </c>
      <c r="B547" s="112" t="s">
        <v>616</v>
      </c>
      <c r="C547" s="32" t="s">
        <v>19</v>
      </c>
      <c r="D547" s="33">
        <v>3.2</v>
      </c>
      <c r="E547" s="33" t="s">
        <v>53</v>
      </c>
      <c r="F547" s="33">
        <v>4.4000000000000004</v>
      </c>
      <c r="G547" s="33">
        <v>4.4000000000000004</v>
      </c>
      <c r="H547" s="33">
        <v>5</v>
      </c>
      <c r="I547" s="107">
        <v>66</v>
      </c>
      <c r="J547" s="107">
        <v>45</v>
      </c>
      <c r="K547" s="107">
        <v>66</v>
      </c>
      <c r="L547" s="107">
        <v>44</v>
      </c>
      <c r="M547" s="148" t="s">
        <v>614</v>
      </c>
    </row>
    <row r="548" spans="1:13" ht="52.5" customHeight="1">
      <c r="A548" s="108"/>
      <c r="B548" s="112"/>
      <c r="C548" s="33" t="s">
        <v>27</v>
      </c>
      <c r="D548" s="33">
        <v>3.2</v>
      </c>
      <c r="E548" s="33" t="s">
        <v>53</v>
      </c>
      <c r="F548" s="33">
        <v>4.3</v>
      </c>
      <c r="G548" s="33">
        <v>4.3</v>
      </c>
      <c r="H548" s="33">
        <v>5</v>
      </c>
      <c r="I548" s="108"/>
      <c r="J548" s="108"/>
      <c r="K548" s="108"/>
      <c r="L548" s="108"/>
      <c r="M548" s="156"/>
    </row>
    <row r="549" spans="1:13" ht="26.1" customHeight="1">
      <c r="A549" s="107">
        <v>4</v>
      </c>
      <c r="B549" s="112" t="s">
        <v>617</v>
      </c>
      <c r="C549" s="32" t="s">
        <v>19</v>
      </c>
      <c r="D549" s="33">
        <v>3.2</v>
      </c>
      <c r="E549" s="33" t="s">
        <v>53</v>
      </c>
      <c r="F549" s="33">
        <v>4.0999999999999996</v>
      </c>
      <c r="G549" s="33">
        <v>4.0999999999999996</v>
      </c>
      <c r="H549" s="33">
        <v>5</v>
      </c>
      <c r="I549" s="107">
        <v>25</v>
      </c>
      <c r="J549" s="107">
        <v>19</v>
      </c>
      <c r="K549" s="107">
        <v>25</v>
      </c>
      <c r="L549" s="107">
        <v>19.8</v>
      </c>
      <c r="M549" s="148" t="s">
        <v>614</v>
      </c>
    </row>
    <row r="550" spans="1:13" ht="48" customHeight="1">
      <c r="A550" s="108"/>
      <c r="B550" s="112"/>
      <c r="C550" s="33" t="s">
        <v>27</v>
      </c>
      <c r="D550" s="33">
        <v>3.2</v>
      </c>
      <c r="E550" s="33" t="s">
        <v>53</v>
      </c>
      <c r="F550" s="33">
        <v>4.3</v>
      </c>
      <c r="G550" s="33">
        <v>4.3</v>
      </c>
      <c r="H550" s="33">
        <v>5</v>
      </c>
      <c r="I550" s="108"/>
      <c r="J550" s="108"/>
      <c r="K550" s="108"/>
      <c r="L550" s="108"/>
      <c r="M550" s="156"/>
    </row>
    <row r="551" spans="1:13" ht="26.1" customHeight="1">
      <c r="A551" s="107">
        <v>5</v>
      </c>
      <c r="B551" s="112" t="s">
        <v>618</v>
      </c>
      <c r="C551" s="32" t="s">
        <v>19</v>
      </c>
      <c r="D551" s="33">
        <v>3.2</v>
      </c>
      <c r="E551" s="33" t="s">
        <v>53</v>
      </c>
      <c r="F551" s="33">
        <v>4</v>
      </c>
      <c r="G551" s="33">
        <v>4</v>
      </c>
      <c r="H551" s="33">
        <v>5</v>
      </c>
      <c r="I551" s="107">
        <v>27.5</v>
      </c>
      <c r="J551" s="107">
        <v>29.6</v>
      </c>
      <c r="K551" s="107">
        <v>32</v>
      </c>
      <c r="L551" s="107">
        <v>30</v>
      </c>
      <c r="M551" s="148" t="s">
        <v>614</v>
      </c>
    </row>
    <row r="552" spans="1:13" ht="51" customHeight="1">
      <c r="A552" s="108"/>
      <c r="B552" s="112"/>
      <c r="C552" s="33" t="s">
        <v>27</v>
      </c>
      <c r="D552" s="33">
        <v>3.2</v>
      </c>
      <c r="E552" s="33" t="s">
        <v>53</v>
      </c>
      <c r="F552" s="33">
        <v>4.3</v>
      </c>
      <c r="G552" s="33">
        <v>4.3</v>
      </c>
      <c r="H552" s="33">
        <v>5</v>
      </c>
      <c r="I552" s="108"/>
      <c r="J552" s="108"/>
      <c r="K552" s="108"/>
      <c r="L552" s="108"/>
      <c r="M552" s="156"/>
    </row>
    <row r="553" spans="1:13" ht="26.1" customHeight="1">
      <c r="A553" s="58" t="s">
        <v>619</v>
      </c>
      <c r="B553" s="103" t="s">
        <v>620</v>
      </c>
      <c r="C553" s="104"/>
      <c r="D553" s="104"/>
      <c r="E553" s="104"/>
      <c r="F553" s="104"/>
      <c r="G553" s="104"/>
      <c r="H553" s="104"/>
      <c r="I553" s="104"/>
      <c r="J553" s="104"/>
      <c r="K553" s="104"/>
      <c r="L553" s="104"/>
      <c r="M553" s="105"/>
    </row>
    <row r="554" spans="1:13" ht="26.1" customHeight="1">
      <c r="A554" s="107">
        <v>1</v>
      </c>
      <c r="B554" s="112" t="s">
        <v>621</v>
      </c>
      <c r="C554" s="32" t="s">
        <v>19</v>
      </c>
      <c r="D554" s="79">
        <v>3.85</v>
      </c>
      <c r="E554" s="79" t="s">
        <v>53</v>
      </c>
      <c r="F554" s="79">
        <v>4.5</v>
      </c>
      <c r="G554" s="79">
        <v>4.7</v>
      </c>
      <c r="H554" s="79">
        <v>6.45</v>
      </c>
      <c r="I554" s="131" t="s">
        <v>622</v>
      </c>
      <c r="J554" s="146" t="s">
        <v>623</v>
      </c>
      <c r="K554" s="131" t="s">
        <v>624</v>
      </c>
      <c r="L554" s="146" t="s">
        <v>625</v>
      </c>
      <c r="M554" s="174" t="s">
        <v>626</v>
      </c>
    </row>
    <row r="555" spans="1:13" ht="79.5" customHeight="1">
      <c r="A555" s="108"/>
      <c r="B555" s="112"/>
      <c r="C555" s="33" t="s">
        <v>27</v>
      </c>
      <c r="D555" s="79">
        <v>3.2</v>
      </c>
      <c r="E555" s="79" t="s">
        <v>53</v>
      </c>
      <c r="F555" s="79">
        <v>4.4000000000000004</v>
      </c>
      <c r="G555" s="79">
        <v>4.8</v>
      </c>
      <c r="H555" s="79">
        <v>6.45</v>
      </c>
      <c r="I555" s="132"/>
      <c r="J555" s="132"/>
      <c r="K555" s="132"/>
      <c r="L555" s="132"/>
      <c r="M555" s="175"/>
    </row>
    <row r="556" spans="1:13" ht="26.1" customHeight="1">
      <c r="A556" s="107">
        <v>2</v>
      </c>
      <c r="B556" s="112" t="s">
        <v>627</v>
      </c>
      <c r="C556" s="32" t="s">
        <v>19</v>
      </c>
      <c r="D556" s="79">
        <v>3.85</v>
      </c>
      <c r="E556" s="79" t="s">
        <v>53</v>
      </c>
      <c r="F556" s="79">
        <v>4.5999999999999996</v>
      </c>
      <c r="G556" s="79">
        <v>5.0999999999999996</v>
      </c>
      <c r="H556" s="79">
        <v>5.39</v>
      </c>
      <c r="I556" s="131" t="s">
        <v>628</v>
      </c>
      <c r="J556" s="146" t="s">
        <v>629</v>
      </c>
      <c r="K556" s="131" t="s">
        <v>630</v>
      </c>
      <c r="L556" s="146" t="s">
        <v>631</v>
      </c>
      <c r="M556" s="176" t="s">
        <v>632</v>
      </c>
    </row>
    <row r="557" spans="1:13" ht="122.25" customHeight="1">
      <c r="A557" s="108"/>
      <c r="B557" s="112"/>
      <c r="C557" s="33" t="s">
        <v>27</v>
      </c>
      <c r="D557" s="79">
        <v>3.2</v>
      </c>
      <c r="E557" s="79" t="s">
        <v>53</v>
      </c>
      <c r="F557" s="79">
        <v>4.8</v>
      </c>
      <c r="G557" s="79">
        <v>5.3</v>
      </c>
      <c r="H557" s="79">
        <v>5.39</v>
      </c>
      <c r="I557" s="132"/>
      <c r="J557" s="147"/>
      <c r="K557" s="132"/>
      <c r="L557" s="147"/>
      <c r="M557" s="177"/>
    </row>
    <row r="558" spans="1:13" ht="26.1" customHeight="1">
      <c r="A558" s="107">
        <v>3</v>
      </c>
      <c r="B558" s="112" t="s">
        <v>633</v>
      </c>
      <c r="C558" s="32" t="s">
        <v>19</v>
      </c>
      <c r="D558" s="79">
        <v>3.85</v>
      </c>
      <c r="E558" s="79" t="s">
        <v>53</v>
      </c>
      <c r="F558" s="79">
        <v>4.5999999999999996</v>
      </c>
      <c r="G558" s="79">
        <v>4.7300000000000004</v>
      </c>
      <c r="H558" s="79">
        <v>6.35</v>
      </c>
      <c r="I558" s="131" t="s">
        <v>634</v>
      </c>
      <c r="J558" s="146" t="s">
        <v>635</v>
      </c>
      <c r="K558" s="131" t="s">
        <v>636</v>
      </c>
      <c r="L558" s="146" t="s">
        <v>637</v>
      </c>
      <c r="M558" s="176" t="s">
        <v>626</v>
      </c>
    </row>
    <row r="559" spans="1:13" ht="75" customHeight="1">
      <c r="A559" s="108"/>
      <c r="B559" s="112"/>
      <c r="C559" s="33" t="s">
        <v>27</v>
      </c>
      <c r="D559" s="79">
        <v>3.2</v>
      </c>
      <c r="E559" s="79" t="s">
        <v>53</v>
      </c>
      <c r="F559" s="79">
        <v>4.5999999999999996</v>
      </c>
      <c r="G559" s="79">
        <v>4.78</v>
      </c>
      <c r="H559" s="79">
        <v>6.35</v>
      </c>
      <c r="I559" s="132"/>
      <c r="J559" s="132"/>
      <c r="K559" s="132"/>
      <c r="L559" s="132"/>
      <c r="M559" s="177"/>
    </row>
    <row r="560" spans="1:13" ht="63.75" customHeight="1">
      <c r="A560" s="107">
        <v>4</v>
      </c>
      <c r="B560" s="112" t="s">
        <v>638</v>
      </c>
      <c r="C560" s="32" t="s">
        <v>19</v>
      </c>
      <c r="D560" s="79">
        <v>3.85</v>
      </c>
      <c r="E560" s="79" t="s">
        <v>53</v>
      </c>
      <c r="F560" s="79">
        <v>4.47</v>
      </c>
      <c r="G560" s="79">
        <v>4.62</v>
      </c>
      <c r="H560" s="79">
        <v>5.44</v>
      </c>
      <c r="I560" s="131" t="s">
        <v>639</v>
      </c>
      <c r="J560" s="146" t="s">
        <v>640</v>
      </c>
      <c r="K560" s="131" t="s">
        <v>634</v>
      </c>
      <c r="L560" s="131" t="s">
        <v>641</v>
      </c>
      <c r="M560" s="176" t="s">
        <v>626</v>
      </c>
    </row>
    <row r="561" spans="1:13" ht="83.25" customHeight="1">
      <c r="A561" s="108"/>
      <c r="B561" s="112"/>
      <c r="C561" s="33" t="s">
        <v>27</v>
      </c>
      <c r="D561" s="79">
        <v>3.2</v>
      </c>
      <c r="E561" s="79" t="s">
        <v>53</v>
      </c>
      <c r="F561" s="79">
        <v>4.4000000000000004</v>
      </c>
      <c r="G561" s="79">
        <v>4.67</v>
      </c>
      <c r="H561" s="79">
        <v>5.44</v>
      </c>
      <c r="I561" s="132"/>
      <c r="J561" s="147"/>
      <c r="K561" s="132"/>
      <c r="L561" s="132"/>
      <c r="M561" s="177"/>
    </row>
    <row r="562" spans="1:13" ht="27.95" customHeight="1">
      <c r="A562" s="107">
        <v>5</v>
      </c>
      <c r="B562" s="112" t="s">
        <v>642</v>
      </c>
      <c r="C562" s="32" t="s">
        <v>19</v>
      </c>
      <c r="D562" s="79">
        <v>3.85</v>
      </c>
      <c r="E562" s="79" t="s">
        <v>53</v>
      </c>
      <c r="F562" s="79">
        <v>4.5</v>
      </c>
      <c r="G562" s="79">
        <v>5.2</v>
      </c>
      <c r="H562" s="131">
        <v>5.87</v>
      </c>
      <c r="I562" s="131" t="s">
        <v>634</v>
      </c>
      <c r="J562" s="146" t="s">
        <v>643</v>
      </c>
      <c r="K562" s="131" t="s">
        <v>644</v>
      </c>
      <c r="L562" s="146" t="s">
        <v>645</v>
      </c>
      <c r="M562" s="176" t="s">
        <v>626</v>
      </c>
    </row>
    <row r="563" spans="1:13" ht="83.25" customHeight="1">
      <c r="A563" s="108"/>
      <c r="B563" s="112"/>
      <c r="C563" s="33" t="s">
        <v>27</v>
      </c>
      <c r="D563" s="79">
        <v>3.2</v>
      </c>
      <c r="E563" s="79" t="s">
        <v>53</v>
      </c>
      <c r="F563" s="79">
        <v>4.4000000000000004</v>
      </c>
      <c r="G563" s="79">
        <v>4.9000000000000004</v>
      </c>
      <c r="H563" s="132"/>
      <c r="I563" s="132"/>
      <c r="J563" s="132"/>
      <c r="K563" s="132"/>
      <c r="L563" s="132"/>
      <c r="M563" s="177"/>
    </row>
    <row r="564" spans="1:13" ht="60.75" customHeight="1">
      <c r="A564" s="107">
        <v>6</v>
      </c>
      <c r="B564" s="112" t="s">
        <v>646</v>
      </c>
      <c r="C564" s="32" t="s">
        <v>19</v>
      </c>
      <c r="D564" s="33" t="s">
        <v>647</v>
      </c>
      <c r="E564" s="33" t="s">
        <v>53</v>
      </c>
      <c r="F564" s="33" t="s">
        <v>648</v>
      </c>
      <c r="G564" s="33" t="s">
        <v>649</v>
      </c>
      <c r="H564" s="33" t="s">
        <v>650</v>
      </c>
      <c r="I564" s="107" t="s">
        <v>651</v>
      </c>
      <c r="J564" s="115" t="s">
        <v>652</v>
      </c>
      <c r="K564" s="107" t="s">
        <v>653</v>
      </c>
      <c r="L564" s="115" t="s">
        <v>654</v>
      </c>
      <c r="M564" s="150" t="s">
        <v>655</v>
      </c>
    </row>
    <row r="565" spans="1:13" ht="75" customHeight="1">
      <c r="A565" s="108"/>
      <c r="B565" s="112"/>
      <c r="C565" s="33" t="s">
        <v>27</v>
      </c>
      <c r="D565" s="33" t="s">
        <v>656</v>
      </c>
      <c r="E565" s="33" t="s">
        <v>53</v>
      </c>
      <c r="F565" s="33" t="s">
        <v>657</v>
      </c>
      <c r="G565" s="33" t="s">
        <v>649</v>
      </c>
      <c r="H565" s="33" t="s">
        <v>650</v>
      </c>
      <c r="I565" s="108"/>
      <c r="J565" s="116"/>
      <c r="K565" s="108"/>
      <c r="L565" s="116"/>
      <c r="M565" s="151"/>
    </row>
    <row r="566" spans="1:13" ht="67.5" customHeight="1">
      <c r="A566" s="107">
        <v>7</v>
      </c>
      <c r="B566" s="112" t="s">
        <v>658</v>
      </c>
      <c r="C566" s="32" t="s">
        <v>19</v>
      </c>
      <c r="D566" s="33" t="s">
        <v>647</v>
      </c>
      <c r="E566" s="33" t="s">
        <v>53</v>
      </c>
      <c r="F566" s="33" t="s">
        <v>659</v>
      </c>
      <c r="G566" s="33" t="s">
        <v>649</v>
      </c>
      <c r="H566" s="33" t="s">
        <v>650</v>
      </c>
      <c r="I566" s="107" t="s">
        <v>660</v>
      </c>
      <c r="J566" s="115" t="s">
        <v>661</v>
      </c>
      <c r="K566" s="107" t="s">
        <v>662</v>
      </c>
      <c r="L566" s="115" t="s">
        <v>663</v>
      </c>
      <c r="M566" s="150" t="s">
        <v>655</v>
      </c>
    </row>
    <row r="567" spans="1:13" ht="68.25" customHeight="1">
      <c r="A567" s="108"/>
      <c r="B567" s="112"/>
      <c r="C567" s="33" t="s">
        <v>27</v>
      </c>
      <c r="D567" s="33" t="s">
        <v>656</v>
      </c>
      <c r="E567" s="33" t="s">
        <v>53</v>
      </c>
      <c r="F567" s="33" t="s">
        <v>659</v>
      </c>
      <c r="G567" s="33" t="s">
        <v>649</v>
      </c>
      <c r="H567" s="33" t="s">
        <v>650</v>
      </c>
      <c r="I567" s="108"/>
      <c r="J567" s="116"/>
      <c r="K567" s="108"/>
      <c r="L567" s="116"/>
      <c r="M567" s="151"/>
    </row>
    <row r="568" spans="1:13" ht="81" customHeight="1">
      <c r="A568" s="107">
        <v>8</v>
      </c>
      <c r="B568" s="112" t="s">
        <v>664</v>
      </c>
      <c r="C568" s="32" t="s">
        <v>19</v>
      </c>
      <c r="D568" s="33" t="s">
        <v>647</v>
      </c>
      <c r="E568" s="33" t="s">
        <v>53</v>
      </c>
      <c r="F568" s="33" t="s">
        <v>659</v>
      </c>
      <c r="G568" s="33" t="s">
        <v>649</v>
      </c>
      <c r="H568" s="33" t="s">
        <v>650</v>
      </c>
      <c r="I568" s="107" t="s">
        <v>665</v>
      </c>
      <c r="J568" s="115" t="s">
        <v>666</v>
      </c>
      <c r="K568" s="107">
        <v>42.5</v>
      </c>
      <c r="L568" s="115" t="s">
        <v>667</v>
      </c>
      <c r="M568" s="150" t="s">
        <v>655</v>
      </c>
    </row>
    <row r="569" spans="1:13" ht="70.5" customHeight="1">
      <c r="A569" s="108"/>
      <c r="B569" s="112"/>
      <c r="C569" s="33" t="s">
        <v>27</v>
      </c>
      <c r="D569" s="33" t="s">
        <v>656</v>
      </c>
      <c r="E569" s="33" t="s">
        <v>53</v>
      </c>
      <c r="F569" s="33" t="s">
        <v>659</v>
      </c>
      <c r="G569" s="33" t="s">
        <v>649</v>
      </c>
      <c r="H569" s="33" t="s">
        <v>650</v>
      </c>
      <c r="I569" s="108"/>
      <c r="J569" s="116"/>
      <c r="K569" s="108"/>
      <c r="L569" s="116"/>
      <c r="M569" s="151"/>
    </row>
    <row r="570" spans="1:13" ht="57" customHeight="1">
      <c r="A570" s="107">
        <v>9</v>
      </c>
      <c r="B570" s="112" t="s">
        <v>668</v>
      </c>
      <c r="C570" s="32" t="s">
        <v>19</v>
      </c>
      <c r="D570" s="33" t="s">
        <v>647</v>
      </c>
      <c r="E570" s="33" t="s">
        <v>53</v>
      </c>
      <c r="F570" s="33" t="s">
        <v>659</v>
      </c>
      <c r="G570" s="33" t="s">
        <v>649</v>
      </c>
      <c r="H570" s="33" t="s">
        <v>650</v>
      </c>
      <c r="I570" s="107" t="s">
        <v>669</v>
      </c>
      <c r="J570" s="115" t="s">
        <v>670</v>
      </c>
      <c r="K570" s="107" t="s">
        <v>671</v>
      </c>
      <c r="L570" s="115" t="s">
        <v>672</v>
      </c>
      <c r="M570" s="150" t="s">
        <v>655</v>
      </c>
    </row>
    <row r="571" spans="1:13" ht="65.25" customHeight="1">
      <c r="A571" s="108"/>
      <c r="B571" s="112"/>
      <c r="C571" s="33" t="s">
        <v>27</v>
      </c>
      <c r="D571" s="33" t="s">
        <v>656</v>
      </c>
      <c r="E571" s="33" t="s">
        <v>53</v>
      </c>
      <c r="F571" s="33" t="s">
        <v>659</v>
      </c>
      <c r="G571" s="33" t="s">
        <v>649</v>
      </c>
      <c r="H571" s="33" t="s">
        <v>650</v>
      </c>
      <c r="I571" s="108"/>
      <c r="J571" s="108"/>
      <c r="K571" s="108"/>
      <c r="L571" s="116"/>
      <c r="M571" s="151"/>
    </row>
    <row r="572" spans="1:13" s="19" customFormat="1" ht="55.5" customHeight="1">
      <c r="A572" s="107">
        <v>10</v>
      </c>
      <c r="B572" s="112" t="s">
        <v>673</v>
      </c>
      <c r="C572" s="32" t="s">
        <v>19</v>
      </c>
      <c r="D572" s="33" t="s">
        <v>647</v>
      </c>
      <c r="E572" s="33" t="s">
        <v>53</v>
      </c>
      <c r="F572" s="33" t="s">
        <v>659</v>
      </c>
      <c r="G572" s="33" t="s">
        <v>649</v>
      </c>
      <c r="H572" s="33" t="s">
        <v>650</v>
      </c>
      <c r="I572" s="107" t="s">
        <v>31</v>
      </c>
      <c r="J572" s="115" t="s">
        <v>674</v>
      </c>
      <c r="K572" s="115" t="s">
        <v>644</v>
      </c>
      <c r="L572" s="115" t="s">
        <v>675</v>
      </c>
      <c r="M572" s="150" t="s">
        <v>655</v>
      </c>
    </row>
    <row r="573" spans="1:13" s="21" customFormat="1" ht="46.5" customHeight="1">
      <c r="A573" s="108"/>
      <c r="B573" s="112"/>
      <c r="C573" s="33" t="s">
        <v>27</v>
      </c>
      <c r="D573" s="33" t="s">
        <v>656</v>
      </c>
      <c r="E573" s="33" t="s">
        <v>53</v>
      </c>
      <c r="F573" s="33" t="s">
        <v>659</v>
      </c>
      <c r="G573" s="33" t="s">
        <v>649</v>
      </c>
      <c r="H573" s="33" t="s">
        <v>650</v>
      </c>
      <c r="I573" s="108"/>
      <c r="J573" s="116"/>
      <c r="K573" s="116"/>
      <c r="L573" s="116"/>
      <c r="M573" s="151"/>
    </row>
    <row r="574" spans="1:13" s="21" customFormat="1" ht="26.1" customHeight="1">
      <c r="A574" s="58" t="s">
        <v>676</v>
      </c>
      <c r="B574" s="94" t="s">
        <v>677</v>
      </c>
      <c r="C574" s="95"/>
      <c r="D574" s="95"/>
      <c r="E574" s="95"/>
      <c r="F574" s="95"/>
      <c r="G574" s="95"/>
      <c r="H574" s="95"/>
      <c r="I574" s="95"/>
      <c r="J574" s="95"/>
      <c r="K574" s="95"/>
      <c r="L574" s="95"/>
      <c r="M574" s="96"/>
    </row>
    <row r="575" spans="1:13" s="21" customFormat="1" ht="67.5" customHeight="1">
      <c r="A575" s="115">
        <v>1</v>
      </c>
      <c r="B575" s="119" t="s">
        <v>678</v>
      </c>
      <c r="C575" s="41" t="s">
        <v>19</v>
      </c>
      <c r="D575" s="42">
        <v>3.7</v>
      </c>
      <c r="E575" s="42" t="s">
        <v>53</v>
      </c>
      <c r="F575" s="42" t="s">
        <v>20</v>
      </c>
      <c r="G575" s="42" t="s">
        <v>20</v>
      </c>
      <c r="H575" s="34">
        <v>7</v>
      </c>
      <c r="I575" s="143" t="s">
        <v>112</v>
      </c>
      <c r="J575" s="42" t="s">
        <v>679</v>
      </c>
      <c r="K575" s="143" t="s">
        <v>112</v>
      </c>
      <c r="L575" s="42" t="s">
        <v>679</v>
      </c>
      <c r="M575" s="143" t="s">
        <v>680</v>
      </c>
    </row>
    <row r="576" spans="1:13" s="21" customFormat="1" ht="58.5" customHeight="1">
      <c r="A576" s="116"/>
      <c r="B576" s="119"/>
      <c r="C576" s="54" t="s">
        <v>27</v>
      </c>
      <c r="D576" s="54">
        <v>3.47</v>
      </c>
      <c r="E576" s="54" t="s">
        <v>53</v>
      </c>
      <c r="F576" s="54" t="s">
        <v>20</v>
      </c>
      <c r="G576" s="54" t="s">
        <v>20</v>
      </c>
      <c r="H576" s="33">
        <v>7</v>
      </c>
      <c r="I576" s="116"/>
      <c r="J576" s="54" t="s">
        <v>681</v>
      </c>
      <c r="K576" s="116"/>
      <c r="L576" s="54" t="s">
        <v>681</v>
      </c>
      <c r="M576" s="116"/>
    </row>
    <row r="577" spans="1:13" s="21" customFormat="1" ht="46.5" customHeight="1">
      <c r="A577" s="115">
        <v>2</v>
      </c>
      <c r="B577" s="119" t="s">
        <v>682</v>
      </c>
      <c r="C577" s="41" t="s">
        <v>19</v>
      </c>
      <c r="D577" s="54">
        <v>3.7</v>
      </c>
      <c r="E577" s="54" t="s">
        <v>53</v>
      </c>
      <c r="F577" s="54" t="s">
        <v>102</v>
      </c>
      <c r="G577" s="54" t="s">
        <v>102</v>
      </c>
      <c r="H577" s="33">
        <v>7</v>
      </c>
      <c r="I577" s="115" t="s">
        <v>112</v>
      </c>
      <c r="J577" s="54" t="s">
        <v>683</v>
      </c>
      <c r="K577" s="115" t="s">
        <v>112</v>
      </c>
      <c r="L577" s="54" t="s">
        <v>683</v>
      </c>
      <c r="M577" s="115" t="s">
        <v>680</v>
      </c>
    </row>
    <row r="578" spans="1:13" s="21" customFormat="1" ht="58.5" customHeight="1">
      <c r="A578" s="116"/>
      <c r="B578" s="119"/>
      <c r="C578" s="54" t="s">
        <v>27</v>
      </c>
      <c r="D578" s="54">
        <v>3.5</v>
      </c>
      <c r="E578" s="54" t="s">
        <v>53</v>
      </c>
      <c r="F578" s="54" t="s">
        <v>102</v>
      </c>
      <c r="G578" s="54" t="s">
        <v>102</v>
      </c>
      <c r="H578" s="33">
        <v>7</v>
      </c>
      <c r="I578" s="116"/>
      <c r="J578" s="54" t="s">
        <v>683</v>
      </c>
      <c r="K578" s="116"/>
      <c r="L578" s="54" t="s">
        <v>683</v>
      </c>
      <c r="M578" s="116"/>
    </row>
    <row r="579" spans="1:13" s="21" customFormat="1" ht="63" customHeight="1">
      <c r="A579" s="115">
        <v>3</v>
      </c>
      <c r="B579" s="119" t="s">
        <v>684</v>
      </c>
      <c r="C579" s="41" t="s">
        <v>19</v>
      </c>
      <c r="D579" s="54">
        <v>3.75</v>
      </c>
      <c r="E579" s="54" t="s">
        <v>53</v>
      </c>
      <c r="F579" s="54" t="s">
        <v>102</v>
      </c>
      <c r="G579" s="54" t="s">
        <v>102</v>
      </c>
      <c r="H579" s="33">
        <v>7</v>
      </c>
      <c r="I579" s="115" t="s">
        <v>112</v>
      </c>
      <c r="J579" s="54" t="s">
        <v>685</v>
      </c>
      <c r="K579" s="54" t="s">
        <v>151</v>
      </c>
      <c r="L579" s="54" t="s">
        <v>685</v>
      </c>
      <c r="M579" s="115" t="s">
        <v>680</v>
      </c>
    </row>
    <row r="580" spans="1:13" s="21" customFormat="1" ht="52.5" customHeight="1">
      <c r="A580" s="116"/>
      <c r="B580" s="119"/>
      <c r="C580" s="54" t="s">
        <v>27</v>
      </c>
      <c r="D580" s="54">
        <v>3.47</v>
      </c>
      <c r="E580" s="54" t="s">
        <v>53</v>
      </c>
      <c r="F580" s="54" t="s">
        <v>102</v>
      </c>
      <c r="G580" s="54" t="s">
        <v>102</v>
      </c>
      <c r="H580" s="33">
        <v>7</v>
      </c>
      <c r="I580" s="116"/>
      <c r="J580" s="54" t="s">
        <v>685</v>
      </c>
      <c r="K580" s="54" t="s">
        <v>686</v>
      </c>
      <c r="L580" s="54" t="s">
        <v>685</v>
      </c>
      <c r="M580" s="116"/>
    </row>
    <row r="581" spans="1:13" ht="48" customHeight="1">
      <c r="A581" s="115">
        <v>4</v>
      </c>
      <c r="B581" s="119" t="s">
        <v>687</v>
      </c>
      <c r="C581" s="41" t="s">
        <v>19</v>
      </c>
      <c r="D581" s="54">
        <v>3.7</v>
      </c>
      <c r="E581" s="54" t="s">
        <v>53</v>
      </c>
      <c r="F581" s="54" t="s">
        <v>20</v>
      </c>
      <c r="G581" s="54">
        <v>4.5</v>
      </c>
      <c r="H581" s="33">
        <v>7</v>
      </c>
      <c r="I581" s="115" t="s">
        <v>112</v>
      </c>
      <c r="J581" s="54" t="s">
        <v>501</v>
      </c>
      <c r="K581" s="115" t="s">
        <v>112</v>
      </c>
      <c r="L581" s="54" t="s">
        <v>501</v>
      </c>
      <c r="M581" s="115" t="s">
        <v>680</v>
      </c>
    </row>
    <row r="582" spans="1:13" ht="55.5" customHeight="1">
      <c r="A582" s="116"/>
      <c r="B582" s="119"/>
      <c r="C582" s="54" t="s">
        <v>27</v>
      </c>
      <c r="D582" s="54">
        <v>3.25</v>
      </c>
      <c r="E582" s="54" t="s">
        <v>53</v>
      </c>
      <c r="F582" s="54" t="s">
        <v>20</v>
      </c>
      <c r="G582" s="54">
        <v>4.5</v>
      </c>
      <c r="H582" s="33">
        <v>7</v>
      </c>
      <c r="I582" s="116"/>
      <c r="J582" s="54" t="s">
        <v>688</v>
      </c>
      <c r="K582" s="116"/>
      <c r="L582" s="54" t="s">
        <v>689</v>
      </c>
      <c r="M582" s="116"/>
    </row>
    <row r="583" spans="1:13" ht="30" customHeight="1">
      <c r="A583" s="58" t="s">
        <v>690</v>
      </c>
      <c r="B583" s="94" t="s">
        <v>691</v>
      </c>
      <c r="C583" s="95"/>
      <c r="D583" s="95"/>
      <c r="E583" s="95"/>
      <c r="F583" s="95"/>
      <c r="G583" s="95"/>
      <c r="H583" s="95"/>
      <c r="I583" s="95"/>
      <c r="J583" s="95"/>
      <c r="K583" s="95"/>
      <c r="L583" s="95"/>
      <c r="M583" s="96"/>
    </row>
    <row r="584" spans="1:13" ht="26.1" customHeight="1">
      <c r="A584" s="107">
        <v>1</v>
      </c>
      <c r="B584" s="115" t="s">
        <v>692</v>
      </c>
      <c r="C584" s="32" t="s">
        <v>19</v>
      </c>
      <c r="D584" s="33"/>
      <c r="E584" s="33"/>
      <c r="F584" s="33"/>
      <c r="G584" s="33"/>
      <c r="H584" s="33"/>
      <c r="I584" s="107" t="s">
        <v>693</v>
      </c>
      <c r="J584" s="115" t="s">
        <v>694</v>
      </c>
      <c r="K584" s="107" t="s">
        <v>695</v>
      </c>
      <c r="L584" s="115" t="s">
        <v>696</v>
      </c>
      <c r="M584" s="115" t="s">
        <v>168</v>
      </c>
    </row>
    <row r="585" spans="1:13" ht="26.1" customHeight="1">
      <c r="A585" s="108"/>
      <c r="B585" s="116"/>
      <c r="C585" s="33" t="s">
        <v>27</v>
      </c>
      <c r="D585" s="33"/>
      <c r="E585" s="33"/>
      <c r="F585" s="33"/>
      <c r="G585" s="33"/>
      <c r="H585" s="33"/>
      <c r="I585" s="108"/>
      <c r="J585" s="116"/>
      <c r="K585" s="108"/>
      <c r="L585" s="116"/>
      <c r="M585" s="116"/>
    </row>
    <row r="586" spans="1:13" ht="26.1" customHeight="1">
      <c r="A586" s="31" t="s">
        <v>697</v>
      </c>
      <c r="B586" s="94" t="s">
        <v>698</v>
      </c>
      <c r="C586" s="95"/>
      <c r="D586" s="95"/>
      <c r="E586" s="95"/>
      <c r="F586" s="95"/>
      <c r="G586" s="95"/>
      <c r="H586" s="95"/>
      <c r="I586" s="95"/>
      <c r="J586" s="95"/>
      <c r="K586" s="95"/>
      <c r="L586" s="95"/>
      <c r="M586" s="96"/>
    </row>
    <row r="587" spans="1:13" s="19" customFormat="1" ht="26.1" customHeight="1">
      <c r="A587" s="107">
        <v>1</v>
      </c>
      <c r="B587" s="119" t="s">
        <v>699</v>
      </c>
      <c r="C587" s="32" t="s">
        <v>19</v>
      </c>
      <c r="D587" s="33" t="s">
        <v>102</v>
      </c>
      <c r="E587" s="33" t="s">
        <v>171</v>
      </c>
      <c r="F587" s="33" t="s">
        <v>20</v>
      </c>
      <c r="G587" s="33" t="s">
        <v>20</v>
      </c>
      <c r="H587" s="107" t="s">
        <v>29</v>
      </c>
      <c r="I587" s="107" t="s">
        <v>700</v>
      </c>
      <c r="J587" s="107" t="s">
        <v>701</v>
      </c>
      <c r="K587" s="107" t="s">
        <v>702</v>
      </c>
      <c r="L587" s="107" t="s">
        <v>701</v>
      </c>
      <c r="M587" s="115" t="s">
        <v>703</v>
      </c>
    </row>
    <row r="588" spans="1:13" s="19" customFormat="1" ht="26.1" customHeight="1">
      <c r="A588" s="108"/>
      <c r="B588" s="119"/>
      <c r="C588" s="33" t="s">
        <v>27</v>
      </c>
      <c r="D588" s="33" t="s">
        <v>52</v>
      </c>
      <c r="E588" s="33" t="s">
        <v>171</v>
      </c>
      <c r="F588" s="33" t="s">
        <v>20</v>
      </c>
      <c r="G588" s="33" t="s">
        <v>20</v>
      </c>
      <c r="H588" s="108"/>
      <c r="I588" s="108"/>
      <c r="J588" s="108"/>
      <c r="K588" s="108"/>
      <c r="L588" s="108"/>
      <c r="M588" s="116"/>
    </row>
    <row r="589" spans="1:13" s="19" customFormat="1" ht="26.1" customHeight="1">
      <c r="A589" s="107">
        <v>2</v>
      </c>
      <c r="B589" s="119" t="s">
        <v>704</v>
      </c>
      <c r="C589" s="32" t="s">
        <v>19</v>
      </c>
      <c r="D589" s="33" t="s">
        <v>102</v>
      </c>
      <c r="E589" s="33" t="s">
        <v>171</v>
      </c>
      <c r="F589" s="33" t="s">
        <v>20</v>
      </c>
      <c r="G589" s="33" t="s">
        <v>20</v>
      </c>
      <c r="H589" s="107" t="s">
        <v>29</v>
      </c>
      <c r="I589" s="107" t="s">
        <v>702</v>
      </c>
      <c r="J589" s="107" t="s">
        <v>119</v>
      </c>
      <c r="K589" s="107" t="s">
        <v>701</v>
      </c>
      <c r="L589" s="107" t="s">
        <v>705</v>
      </c>
      <c r="M589" s="115" t="s">
        <v>706</v>
      </c>
    </row>
    <row r="590" spans="1:13" s="19" customFormat="1" ht="26.1" customHeight="1">
      <c r="A590" s="108"/>
      <c r="B590" s="119"/>
      <c r="C590" s="33" t="s">
        <v>27</v>
      </c>
      <c r="D590" s="33" t="s">
        <v>52</v>
      </c>
      <c r="E590" s="33" t="s">
        <v>707</v>
      </c>
      <c r="F590" s="33" t="s">
        <v>20</v>
      </c>
      <c r="G590" s="33" t="s">
        <v>20</v>
      </c>
      <c r="H590" s="108"/>
      <c r="I590" s="108"/>
      <c r="J590" s="108"/>
      <c r="K590" s="108"/>
      <c r="L590" s="108"/>
      <c r="M590" s="116"/>
    </row>
    <row r="591" spans="1:13" s="19" customFormat="1" ht="26.1" customHeight="1">
      <c r="A591" s="107">
        <v>3</v>
      </c>
      <c r="B591" s="119" t="s">
        <v>708</v>
      </c>
      <c r="C591" s="32" t="s">
        <v>19</v>
      </c>
      <c r="D591" s="33" t="s">
        <v>102</v>
      </c>
      <c r="E591" s="33" t="s">
        <v>709</v>
      </c>
      <c r="F591" s="33" t="s">
        <v>20</v>
      </c>
      <c r="G591" s="33" t="s">
        <v>20</v>
      </c>
      <c r="H591" s="107" t="s">
        <v>29</v>
      </c>
      <c r="I591" s="107" t="s">
        <v>537</v>
      </c>
      <c r="J591" s="107" t="s">
        <v>710</v>
      </c>
      <c r="K591" s="107" t="s">
        <v>119</v>
      </c>
      <c r="L591" s="107" t="s">
        <v>710</v>
      </c>
      <c r="M591" s="115" t="s">
        <v>711</v>
      </c>
    </row>
    <row r="592" spans="1:13" s="19" customFormat="1" ht="26.1" customHeight="1">
      <c r="A592" s="108"/>
      <c r="B592" s="119"/>
      <c r="C592" s="33" t="s">
        <v>27</v>
      </c>
      <c r="D592" s="33" t="s">
        <v>52</v>
      </c>
      <c r="E592" s="33" t="s">
        <v>118</v>
      </c>
      <c r="F592" s="33" t="s">
        <v>366</v>
      </c>
      <c r="G592" s="33" t="s">
        <v>366</v>
      </c>
      <c r="H592" s="108"/>
      <c r="I592" s="108"/>
      <c r="J592" s="108"/>
      <c r="K592" s="108"/>
      <c r="L592" s="108"/>
      <c r="M592" s="116"/>
    </row>
    <row r="593" spans="1:13" s="19" customFormat="1" ht="26.1" customHeight="1">
      <c r="A593" s="107">
        <v>4</v>
      </c>
      <c r="B593" s="119" t="s">
        <v>712</v>
      </c>
      <c r="C593" s="32" t="s">
        <v>19</v>
      </c>
      <c r="D593" s="33" t="s">
        <v>102</v>
      </c>
      <c r="E593" s="33" t="s">
        <v>171</v>
      </c>
      <c r="F593" s="33" t="s">
        <v>366</v>
      </c>
      <c r="G593" s="33" t="s">
        <v>366</v>
      </c>
      <c r="H593" s="107" t="s">
        <v>29</v>
      </c>
      <c r="I593" s="107" t="s">
        <v>713</v>
      </c>
      <c r="J593" s="107" t="s">
        <v>499</v>
      </c>
      <c r="K593" s="107" t="s">
        <v>39</v>
      </c>
      <c r="L593" s="107" t="s">
        <v>147</v>
      </c>
      <c r="M593" s="115" t="s">
        <v>714</v>
      </c>
    </row>
    <row r="594" spans="1:13" s="19" customFormat="1" ht="26.1" customHeight="1">
      <c r="A594" s="108"/>
      <c r="B594" s="119"/>
      <c r="C594" s="33" t="s">
        <v>27</v>
      </c>
      <c r="D594" s="33" t="s">
        <v>52</v>
      </c>
      <c r="E594" s="33" t="s">
        <v>118</v>
      </c>
      <c r="F594" s="33" t="s">
        <v>20</v>
      </c>
      <c r="G594" s="33" t="s">
        <v>20</v>
      </c>
      <c r="H594" s="108"/>
      <c r="I594" s="108"/>
      <c r="J594" s="108"/>
      <c r="K594" s="108"/>
      <c r="L594" s="108"/>
      <c r="M594" s="116"/>
    </row>
    <row r="595" spans="1:13" s="19" customFormat="1" ht="26.1" customHeight="1">
      <c r="A595" s="107">
        <v>5</v>
      </c>
      <c r="B595" s="119" t="s">
        <v>715</v>
      </c>
      <c r="C595" s="32" t="s">
        <v>19</v>
      </c>
      <c r="D595" s="33" t="s">
        <v>102</v>
      </c>
      <c r="E595" s="33" t="s">
        <v>147</v>
      </c>
      <c r="F595" s="33" t="s">
        <v>20</v>
      </c>
      <c r="G595" s="33" t="s">
        <v>20</v>
      </c>
      <c r="H595" s="107" t="s">
        <v>29</v>
      </c>
      <c r="I595" s="107" t="s">
        <v>101</v>
      </c>
      <c r="J595" s="107" t="s">
        <v>499</v>
      </c>
      <c r="K595" s="107" t="s">
        <v>119</v>
      </c>
      <c r="L595" s="107" t="s">
        <v>499</v>
      </c>
      <c r="M595" s="115" t="s">
        <v>716</v>
      </c>
    </row>
    <row r="596" spans="1:13" s="19" customFormat="1" ht="26.1" customHeight="1">
      <c r="A596" s="108"/>
      <c r="B596" s="119"/>
      <c r="C596" s="33" t="s">
        <v>27</v>
      </c>
      <c r="D596" s="33" t="s">
        <v>52</v>
      </c>
      <c r="E596" s="33" t="s">
        <v>118</v>
      </c>
      <c r="F596" s="33" t="s">
        <v>20</v>
      </c>
      <c r="G596" s="33" t="s">
        <v>20</v>
      </c>
      <c r="H596" s="108"/>
      <c r="I596" s="108"/>
      <c r="J596" s="108"/>
      <c r="K596" s="108"/>
      <c r="L596" s="108"/>
      <c r="M596" s="116"/>
    </row>
    <row r="597" spans="1:13" s="19" customFormat="1" ht="26.1" customHeight="1">
      <c r="A597" s="107">
        <v>1</v>
      </c>
      <c r="B597" s="119" t="s">
        <v>699</v>
      </c>
      <c r="C597" s="32" t="s">
        <v>19</v>
      </c>
      <c r="D597" s="33" t="s">
        <v>102</v>
      </c>
      <c r="E597" s="33" t="s">
        <v>171</v>
      </c>
      <c r="F597" s="33" t="s">
        <v>20</v>
      </c>
      <c r="G597" s="33" t="s">
        <v>20</v>
      </c>
      <c r="H597" s="107" t="s">
        <v>29</v>
      </c>
      <c r="I597" s="107" t="s">
        <v>700</v>
      </c>
      <c r="J597" s="107" t="s">
        <v>701</v>
      </c>
      <c r="K597" s="107" t="s">
        <v>702</v>
      </c>
      <c r="L597" s="107" t="s">
        <v>701</v>
      </c>
      <c r="M597" s="115" t="s">
        <v>703</v>
      </c>
    </row>
    <row r="598" spans="1:13" s="19" customFormat="1" ht="26.1" customHeight="1">
      <c r="A598" s="108"/>
      <c r="B598" s="119"/>
      <c r="C598" s="33" t="s">
        <v>27</v>
      </c>
      <c r="D598" s="33" t="s">
        <v>52</v>
      </c>
      <c r="E598" s="33" t="s">
        <v>171</v>
      </c>
      <c r="F598" s="33" t="s">
        <v>20</v>
      </c>
      <c r="G598" s="33" t="s">
        <v>20</v>
      </c>
      <c r="H598" s="108"/>
      <c r="I598" s="108"/>
      <c r="J598" s="108"/>
      <c r="K598" s="108"/>
      <c r="L598" s="108"/>
      <c r="M598" s="116"/>
    </row>
    <row r="599" spans="1:13" s="19" customFormat="1" ht="26.1" customHeight="1">
      <c r="A599" s="107">
        <v>2</v>
      </c>
      <c r="B599" s="119" t="s">
        <v>704</v>
      </c>
      <c r="C599" s="32" t="s">
        <v>19</v>
      </c>
      <c r="D599" s="33" t="s">
        <v>102</v>
      </c>
      <c r="E599" s="33" t="s">
        <v>171</v>
      </c>
      <c r="F599" s="33" t="s">
        <v>20</v>
      </c>
      <c r="G599" s="33" t="s">
        <v>20</v>
      </c>
      <c r="H599" s="107" t="s">
        <v>29</v>
      </c>
      <c r="I599" s="107" t="s">
        <v>702</v>
      </c>
      <c r="J599" s="107" t="s">
        <v>119</v>
      </c>
      <c r="K599" s="107" t="s">
        <v>701</v>
      </c>
      <c r="L599" s="107" t="s">
        <v>705</v>
      </c>
      <c r="M599" s="115" t="s">
        <v>706</v>
      </c>
    </row>
    <row r="600" spans="1:13" s="19" customFormat="1" ht="26.1" customHeight="1">
      <c r="A600" s="108"/>
      <c r="B600" s="119"/>
      <c r="C600" s="33" t="s">
        <v>27</v>
      </c>
      <c r="D600" s="33" t="s">
        <v>52</v>
      </c>
      <c r="E600" s="33" t="s">
        <v>707</v>
      </c>
      <c r="F600" s="33" t="s">
        <v>20</v>
      </c>
      <c r="G600" s="33" t="s">
        <v>20</v>
      </c>
      <c r="H600" s="108"/>
      <c r="I600" s="108"/>
      <c r="J600" s="108"/>
      <c r="K600" s="108"/>
      <c r="L600" s="108"/>
      <c r="M600" s="116"/>
    </row>
    <row r="601" spans="1:13" s="19" customFormat="1" ht="26.1" customHeight="1">
      <c r="A601" s="107">
        <v>3</v>
      </c>
      <c r="B601" s="119" t="s">
        <v>708</v>
      </c>
      <c r="C601" s="32" t="s">
        <v>19</v>
      </c>
      <c r="D601" s="33" t="s">
        <v>102</v>
      </c>
      <c r="E601" s="33" t="s">
        <v>709</v>
      </c>
      <c r="F601" s="33" t="s">
        <v>20</v>
      </c>
      <c r="G601" s="33" t="s">
        <v>20</v>
      </c>
      <c r="H601" s="107" t="s">
        <v>29</v>
      </c>
      <c r="I601" s="107" t="s">
        <v>537</v>
      </c>
      <c r="J601" s="107" t="s">
        <v>710</v>
      </c>
      <c r="K601" s="107" t="s">
        <v>119</v>
      </c>
      <c r="L601" s="107" t="s">
        <v>710</v>
      </c>
      <c r="M601" s="115" t="s">
        <v>711</v>
      </c>
    </row>
    <row r="602" spans="1:13" s="19" customFormat="1" ht="26.1" customHeight="1">
      <c r="A602" s="108"/>
      <c r="B602" s="119"/>
      <c r="C602" s="33" t="s">
        <v>27</v>
      </c>
      <c r="D602" s="33" t="s">
        <v>52</v>
      </c>
      <c r="E602" s="33" t="s">
        <v>118</v>
      </c>
      <c r="F602" s="33" t="s">
        <v>366</v>
      </c>
      <c r="G602" s="33" t="s">
        <v>366</v>
      </c>
      <c r="H602" s="108"/>
      <c r="I602" s="108"/>
      <c r="J602" s="108"/>
      <c r="K602" s="108"/>
      <c r="L602" s="108"/>
      <c r="M602" s="116"/>
    </row>
    <row r="603" spans="1:13" s="19" customFormat="1" ht="26.1" customHeight="1">
      <c r="A603" s="107">
        <v>4</v>
      </c>
      <c r="B603" s="119" t="s">
        <v>712</v>
      </c>
      <c r="C603" s="32" t="s">
        <v>19</v>
      </c>
      <c r="D603" s="33" t="s">
        <v>102</v>
      </c>
      <c r="E603" s="33" t="s">
        <v>171</v>
      </c>
      <c r="F603" s="33" t="s">
        <v>366</v>
      </c>
      <c r="G603" s="33" t="s">
        <v>366</v>
      </c>
      <c r="H603" s="107" t="s">
        <v>29</v>
      </c>
      <c r="I603" s="107" t="s">
        <v>713</v>
      </c>
      <c r="J603" s="107" t="s">
        <v>499</v>
      </c>
      <c r="K603" s="107" t="s">
        <v>39</v>
      </c>
      <c r="L603" s="107" t="s">
        <v>147</v>
      </c>
      <c r="M603" s="115" t="s">
        <v>714</v>
      </c>
    </row>
    <row r="604" spans="1:13" s="19" customFormat="1" ht="26.1" customHeight="1">
      <c r="A604" s="108"/>
      <c r="B604" s="119"/>
      <c r="C604" s="33" t="s">
        <v>27</v>
      </c>
      <c r="D604" s="33" t="s">
        <v>52</v>
      </c>
      <c r="E604" s="33" t="s">
        <v>118</v>
      </c>
      <c r="F604" s="33" t="s">
        <v>20</v>
      </c>
      <c r="G604" s="33" t="s">
        <v>20</v>
      </c>
      <c r="H604" s="108"/>
      <c r="I604" s="108"/>
      <c r="J604" s="108"/>
      <c r="K604" s="108"/>
      <c r="L604" s="108"/>
      <c r="M604" s="116"/>
    </row>
    <row r="605" spans="1:13" s="19" customFormat="1" ht="26.1" customHeight="1">
      <c r="A605" s="107">
        <v>5</v>
      </c>
      <c r="B605" s="119" t="s">
        <v>715</v>
      </c>
      <c r="C605" s="32" t="s">
        <v>19</v>
      </c>
      <c r="D605" s="33" t="s">
        <v>102</v>
      </c>
      <c r="E605" s="33" t="s">
        <v>147</v>
      </c>
      <c r="F605" s="33" t="s">
        <v>20</v>
      </c>
      <c r="G605" s="33" t="s">
        <v>20</v>
      </c>
      <c r="H605" s="107" t="s">
        <v>29</v>
      </c>
      <c r="I605" s="107" t="s">
        <v>101</v>
      </c>
      <c r="J605" s="107" t="s">
        <v>499</v>
      </c>
      <c r="K605" s="107" t="s">
        <v>119</v>
      </c>
      <c r="L605" s="107" t="s">
        <v>499</v>
      </c>
      <c r="M605" s="115" t="s">
        <v>716</v>
      </c>
    </row>
    <row r="606" spans="1:13" s="19" customFormat="1" ht="26.1" customHeight="1">
      <c r="A606" s="108"/>
      <c r="B606" s="119"/>
      <c r="C606" s="33" t="s">
        <v>27</v>
      </c>
      <c r="D606" s="33" t="s">
        <v>52</v>
      </c>
      <c r="E606" s="33" t="s">
        <v>118</v>
      </c>
      <c r="F606" s="33" t="s">
        <v>20</v>
      </c>
      <c r="G606" s="33" t="s">
        <v>20</v>
      </c>
      <c r="H606" s="108"/>
      <c r="I606" s="108"/>
      <c r="J606" s="108"/>
      <c r="K606" s="108"/>
      <c r="L606" s="108"/>
      <c r="M606" s="116"/>
    </row>
    <row r="607" spans="1:13" s="19" customFormat="1" ht="26.1" customHeight="1">
      <c r="A607" s="107">
        <v>1</v>
      </c>
      <c r="B607" s="119" t="s">
        <v>699</v>
      </c>
      <c r="C607" s="32" t="s">
        <v>19</v>
      </c>
      <c r="D607" s="33" t="s">
        <v>102</v>
      </c>
      <c r="E607" s="33" t="s">
        <v>171</v>
      </c>
      <c r="F607" s="33" t="s">
        <v>20</v>
      </c>
      <c r="G607" s="33" t="s">
        <v>20</v>
      </c>
      <c r="H607" s="107" t="s">
        <v>29</v>
      </c>
      <c r="I607" s="107" t="s">
        <v>700</v>
      </c>
      <c r="J607" s="107" t="s">
        <v>701</v>
      </c>
      <c r="K607" s="107" t="s">
        <v>702</v>
      </c>
      <c r="L607" s="107" t="s">
        <v>701</v>
      </c>
      <c r="M607" s="115" t="s">
        <v>703</v>
      </c>
    </row>
    <row r="608" spans="1:13" s="19" customFormat="1" ht="26.1" customHeight="1">
      <c r="A608" s="108"/>
      <c r="B608" s="119"/>
      <c r="C608" s="33" t="s">
        <v>27</v>
      </c>
      <c r="D608" s="33" t="s">
        <v>52</v>
      </c>
      <c r="E608" s="33" t="s">
        <v>171</v>
      </c>
      <c r="F608" s="33" t="s">
        <v>20</v>
      </c>
      <c r="G608" s="33" t="s">
        <v>20</v>
      </c>
      <c r="H608" s="108"/>
      <c r="I608" s="108"/>
      <c r="J608" s="108"/>
      <c r="K608" s="108"/>
      <c r="L608" s="108"/>
      <c r="M608" s="116"/>
    </row>
    <row r="609" spans="1:13" s="19" customFormat="1" ht="26.1" customHeight="1">
      <c r="A609" s="107">
        <v>2</v>
      </c>
      <c r="B609" s="119" t="s">
        <v>704</v>
      </c>
      <c r="C609" s="32" t="s">
        <v>19</v>
      </c>
      <c r="D609" s="33" t="s">
        <v>102</v>
      </c>
      <c r="E609" s="33" t="s">
        <v>171</v>
      </c>
      <c r="F609" s="33" t="s">
        <v>20</v>
      </c>
      <c r="G609" s="33" t="s">
        <v>20</v>
      </c>
      <c r="H609" s="107" t="s">
        <v>29</v>
      </c>
      <c r="I609" s="107" t="s">
        <v>702</v>
      </c>
      <c r="J609" s="107" t="s">
        <v>119</v>
      </c>
      <c r="K609" s="107" t="s">
        <v>701</v>
      </c>
      <c r="L609" s="107" t="s">
        <v>705</v>
      </c>
      <c r="M609" s="115" t="s">
        <v>706</v>
      </c>
    </row>
    <row r="610" spans="1:13" s="19" customFormat="1" ht="26.1" customHeight="1">
      <c r="A610" s="108"/>
      <c r="B610" s="119"/>
      <c r="C610" s="33" t="s">
        <v>27</v>
      </c>
      <c r="D610" s="33" t="s">
        <v>52</v>
      </c>
      <c r="E610" s="33" t="s">
        <v>707</v>
      </c>
      <c r="F610" s="33" t="s">
        <v>20</v>
      </c>
      <c r="G610" s="33" t="s">
        <v>20</v>
      </c>
      <c r="H610" s="108"/>
      <c r="I610" s="108"/>
      <c r="J610" s="108"/>
      <c r="K610" s="108"/>
      <c r="L610" s="108"/>
      <c r="M610" s="116"/>
    </row>
    <row r="611" spans="1:13" s="19" customFormat="1" ht="26.1" customHeight="1">
      <c r="A611" s="107">
        <v>3</v>
      </c>
      <c r="B611" s="119" t="s">
        <v>708</v>
      </c>
      <c r="C611" s="32" t="s">
        <v>19</v>
      </c>
      <c r="D611" s="33" t="s">
        <v>102</v>
      </c>
      <c r="E611" s="33" t="s">
        <v>709</v>
      </c>
      <c r="F611" s="33" t="s">
        <v>20</v>
      </c>
      <c r="G611" s="33" t="s">
        <v>20</v>
      </c>
      <c r="H611" s="107" t="s">
        <v>29</v>
      </c>
      <c r="I611" s="107" t="s">
        <v>537</v>
      </c>
      <c r="J611" s="107" t="s">
        <v>710</v>
      </c>
      <c r="K611" s="107" t="s">
        <v>119</v>
      </c>
      <c r="L611" s="107" t="s">
        <v>710</v>
      </c>
      <c r="M611" s="115" t="s">
        <v>711</v>
      </c>
    </row>
    <row r="612" spans="1:13" s="19" customFormat="1" ht="26.1" customHeight="1">
      <c r="A612" s="108"/>
      <c r="B612" s="119"/>
      <c r="C612" s="33" t="s">
        <v>27</v>
      </c>
      <c r="D612" s="33" t="s">
        <v>52</v>
      </c>
      <c r="E612" s="33" t="s">
        <v>118</v>
      </c>
      <c r="F612" s="33" t="s">
        <v>366</v>
      </c>
      <c r="G612" s="33" t="s">
        <v>366</v>
      </c>
      <c r="H612" s="108"/>
      <c r="I612" s="108"/>
      <c r="J612" s="108"/>
      <c r="K612" s="108"/>
      <c r="L612" s="108"/>
      <c r="M612" s="116"/>
    </row>
    <row r="613" spans="1:13" s="19" customFormat="1" ht="26.1" customHeight="1">
      <c r="A613" s="107">
        <v>4</v>
      </c>
      <c r="B613" s="119" t="s">
        <v>712</v>
      </c>
      <c r="C613" s="32" t="s">
        <v>19</v>
      </c>
      <c r="D613" s="33" t="s">
        <v>102</v>
      </c>
      <c r="E613" s="33" t="s">
        <v>171</v>
      </c>
      <c r="F613" s="33" t="s">
        <v>366</v>
      </c>
      <c r="G613" s="33" t="s">
        <v>366</v>
      </c>
      <c r="H613" s="107" t="s">
        <v>29</v>
      </c>
      <c r="I613" s="107" t="s">
        <v>713</v>
      </c>
      <c r="J613" s="107" t="s">
        <v>499</v>
      </c>
      <c r="K613" s="107" t="s">
        <v>39</v>
      </c>
      <c r="L613" s="107" t="s">
        <v>147</v>
      </c>
      <c r="M613" s="115" t="s">
        <v>714</v>
      </c>
    </row>
    <row r="614" spans="1:13" s="19" customFormat="1" ht="26.1" customHeight="1">
      <c r="A614" s="108"/>
      <c r="B614" s="119"/>
      <c r="C614" s="33" t="s">
        <v>27</v>
      </c>
      <c r="D614" s="33" t="s">
        <v>52</v>
      </c>
      <c r="E614" s="33" t="s">
        <v>118</v>
      </c>
      <c r="F614" s="33" t="s">
        <v>20</v>
      </c>
      <c r="G614" s="33" t="s">
        <v>20</v>
      </c>
      <c r="H614" s="108"/>
      <c r="I614" s="108"/>
      <c r="J614" s="108"/>
      <c r="K614" s="108"/>
      <c r="L614" s="108"/>
      <c r="M614" s="116"/>
    </row>
    <row r="615" spans="1:13" s="19" customFormat="1" ht="26.1" customHeight="1">
      <c r="A615" s="107">
        <v>5</v>
      </c>
      <c r="B615" s="119" t="s">
        <v>715</v>
      </c>
      <c r="C615" s="32" t="s">
        <v>19</v>
      </c>
      <c r="D615" s="33" t="s">
        <v>102</v>
      </c>
      <c r="E615" s="33" t="s">
        <v>147</v>
      </c>
      <c r="F615" s="33" t="s">
        <v>20</v>
      </c>
      <c r="G615" s="33" t="s">
        <v>20</v>
      </c>
      <c r="H615" s="107" t="s">
        <v>29</v>
      </c>
      <c r="I615" s="107" t="s">
        <v>101</v>
      </c>
      <c r="J615" s="107" t="s">
        <v>499</v>
      </c>
      <c r="K615" s="107" t="s">
        <v>119</v>
      </c>
      <c r="L615" s="107" t="s">
        <v>499</v>
      </c>
      <c r="M615" s="115" t="s">
        <v>716</v>
      </c>
    </row>
    <row r="616" spans="1:13" s="19" customFormat="1" ht="26.1" customHeight="1">
      <c r="A616" s="108"/>
      <c r="B616" s="119"/>
      <c r="C616" s="33" t="s">
        <v>27</v>
      </c>
      <c r="D616" s="33" t="s">
        <v>52</v>
      </c>
      <c r="E616" s="33" t="s">
        <v>118</v>
      </c>
      <c r="F616" s="33" t="s">
        <v>20</v>
      </c>
      <c r="G616" s="33" t="s">
        <v>20</v>
      </c>
      <c r="H616" s="108"/>
      <c r="I616" s="108"/>
      <c r="J616" s="108"/>
      <c r="K616" s="108"/>
      <c r="L616" s="108"/>
      <c r="M616" s="116"/>
    </row>
    <row r="617" spans="1:13" ht="26.1" customHeight="1">
      <c r="A617" s="58" t="s">
        <v>717</v>
      </c>
      <c r="B617" s="97" t="s">
        <v>718</v>
      </c>
      <c r="C617" s="98"/>
      <c r="D617" s="98"/>
      <c r="E617" s="98"/>
      <c r="F617" s="98"/>
      <c r="G617" s="98"/>
      <c r="H617" s="98"/>
      <c r="I617" s="98"/>
      <c r="J617" s="98"/>
      <c r="K617" s="98"/>
      <c r="L617" s="98"/>
      <c r="M617" s="99"/>
    </row>
    <row r="618" spans="1:13" ht="26.1" customHeight="1">
      <c r="A618" s="107">
        <v>1</v>
      </c>
      <c r="B618" s="124" t="s">
        <v>719</v>
      </c>
      <c r="C618" s="32" t="s">
        <v>19</v>
      </c>
      <c r="D618" s="33" t="s">
        <v>52</v>
      </c>
      <c r="E618" s="33" t="s">
        <v>53</v>
      </c>
      <c r="F618" s="33" t="s">
        <v>52</v>
      </c>
      <c r="G618" s="33" t="s">
        <v>126</v>
      </c>
      <c r="H618" s="33" t="s">
        <v>126</v>
      </c>
      <c r="I618" s="107" t="s">
        <v>97</v>
      </c>
      <c r="J618" s="107" t="s">
        <v>75</v>
      </c>
      <c r="K618" s="107" t="s">
        <v>720</v>
      </c>
      <c r="L618" s="107" t="s">
        <v>75</v>
      </c>
      <c r="M618" s="150" t="s">
        <v>721</v>
      </c>
    </row>
    <row r="619" spans="1:13" ht="64.5" customHeight="1">
      <c r="A619" s="108"/>
      <c r="B619" s="124"/>
      <c r="C619" s="33" t="s">
        <v>27</v>
      </c>
      <c r="D619" s="33" t="s">
        <v>52</v>
      </c>
      <c r="E619" s="33" t="s">
        <v>53</v>
      </c>
      <c r="F619" s="33" t="s">
        <v>52</v>
      </c>
      <c r="G619" s="33" t="s">
        <v>126</v>
      </c>
      <c r="H619" s="33" t="s">
        <v>126</v>
      </c>
      <c r="I619" s="108"/>
      <c r="J619" s="108"/>
      <c r="K619" s="108"/>
      <c r="L619" s="108"/>
      <c r="M619" s="151"/>
    </row>
    <row r="620" spans="1:13" ht="26.1" customHeight="1">
      <c r="A620" s="107">
        <v>2</v>
      </c>
      <c r="B620" s="124" t="s">
        <v>722</v>
      </c>
      <c r="C620" s="32" t="s">
        <v>19</v>
      </c>
      <c r="D620" s="33" t="s">
        <v>52</v>
      </c>
      <c r="E620" s="33" t="s">
        <v>53</v>
      </c>
      <c r="F620" s="33" t="s">
        <v>86</v>
      </c>
      <c r="G620" s="33" t="s">
        <v>366</v>
      </c>
      <c r="H620" s="107">
        <v>0</v>
      </c>
      <c r="I620" s="107" t="s">
        <v>723</v>
      </c>
      <c r="J620" s="107" t="s">
        <v>724</v>
      </c>
      <c r="K620" s="107" t="s">
        <v>74</v>
      </c>
      <c r="L620" s="107" t="s">
        <v>724</v>
      </c>
      <c r="M620" s="150" t="s">
        <v>725</v>
      </c>
    </row>
    <row r="621" spans="1:13" ht="74.25" customHeight="1">
      <c r="A621" s="108"/>
      <c r="B621" s="124"/>
      <c r="C621" s="33" t="s">
        <v>27</v>
      </c>
      <c r="D621" s="33" t="s">
        <v>52</v>
      </c>
      <c r="E621" s="33" t="s">
        <v>53</v>
      </c>
      <c r="F621" s="33" t="s">
        <v>86</v>
      </c>
      <c r="G621" s="33" t="s">
        <v>126</v>
      </c>
      <c r="H621" s="108"/>
      <c r="I621" s="108"/>
      <c r="J621" s="108"/>
      <c r="K621" s="108"/>
      <c r="L621" s="108"/>
      <c r="M621" s="151"/>
    </row>
    <row r="622" spans="1:13" ht="26.1" customHeight="1">
      <c r="A622" s="107">
        <v>3</v>
      </c>
      <c r="B622" s="124" t="s">
        <v>726</v>
      </c>
      <c r="C622" s="32" t="s">
        <v>19</v>
      </c>
      <c r="D622" s="33" t="s">
        <v>52</v>
      </c>
      <c r="E622" s="33" t="s">
        <v>53</v>
      </c>
      <c r="F622" s="33" t="s">
        <v>52</v>
      </c>
      <c r="G622" s="33" t="s">
        <v>86</v>
      </c>
      <c r="H622" s="32" t="s">
        <v>126</v>
      </c>
      <c r="I622" s="107" t="s">
        <v>116</v>
      </c>
      <c r="J622" s="107" t="s">
        <v>111</v>
      </c>
      <c r="K622" s="107" t="s">
        <v>603</v>
      </c>
      <c r="L622" s="107" t="s">
        <v>111</v>
      </c>
      <c r="M622" s="150" t="s">
        <v>721</v>
      </c>
    </row>
    <row r="623" spans="1:13" ht="83.25" customHeight="1">
      <c r="A623" s="108"/>
      <c r="B623" s="124"/>
      <c r="C623" s="33" t="s">
        <v>27</v>
      </c>
      <c r="D623" s="33" t="s">
        <v>52</v>
      </c>
      <c r="E623" s="33" t="s">
        <v>53</v>
      </c>
      <c r="F623" s="33" t="s">
        <v>52</v>
      </c>
      <c r="G623" s="33" t="s">
        <v>727</v>
      </c>
      <c r="H623" s="33" t="s">
        <v>126</v>
      </c>
      <c r="I623" s="108"/>
      <c r="J623" s="108"/>
      <c r="K623" s="108"/>
      <c r="L623" s="108"/>
      <c r="M623" s="151"/>
    </row>
    <row r="624" spans="1:13" ht="26.1" customHeight="1">
      <c r="A624" s="107">
        <v>4</v>
      </c>
      <c r="B624" s="124" t="s">
        <v>728</v>
      </c>
      <c r="C624" s="32" t="s">
        <v>19</v>
      </c>
      <c r="D624" s="33" t="s">
        <v>52</v>
      </c>
      <c r="E624" s="33" t="s">
        <v>53</v>
      </c>
      <c r="F624" s="33" t="s">
        <v>86</v>
      </c>
      <c r="G624" s="33" t="s">
        <v>727</v>
      </c>
      <c r="H624" s="33" t="s">
        <v>126</v>
      </c>
      <c r="I624" s="107" t="s">
        <v>116</v>
      </c>
      <c r="J624" s="107" t="s">
        <v>724</v>
      </c>
      <c r="K624" s="107" t="s">
        <v>700</v>
      </c>
      <c r="L624" s="107" t="s">
        <v>710</v>
      </c>
      <c r="M624" s="150" t="s">
        <v>721</v>
      </c>
    </row>
    <row r="625" spans="1:13" ht="55.5" customHeight="1">
      <c r="A625" s="108"/>
      <c r="B625" s="124"/>
      <c r="C625" s="33" t="s">
        <v>27</v>
      </c>
      <c r="D625" s="33" t="s">
        <v>52</v>
      </c>
      <c r="E625" s="33" t="s">
        <v>53</v>
      </c>
      <c r="F625" s="33" t="s">
        <v>86</v>
      </c>
      <c r="G625" s="33" t="s">
        <v>727</v>
      </c>
      <c r="H625" s="33" t="s">
        <v>126</v>
      </c>
      <c r="I625" s="108"/>
      <c r="J625" s="108"/>
      <c r="K625" s="108"/>
      <c r="L625" s="108"/>
      <c r="M625" s="151"/>
    </row>
    <row r="626" spans="1:13" ht="26.1" customHeight="1">
      <c r="A626" s="80" t="s">
        <v>729</v>
      </c>
      <c r="B626" s="94" t="s">
        <v>730</v>
      </c>
      <c r="C626" s="95"/>
      <c r="D626" s="95"/>
      <c r="E626" s="95"/>
      <c r="F626" s="95"/>
      <c r="G626" s="95"/>
      <c r="H626" s="95"/>
      <c r="I626" s="95"/>
      <c r="J626" s="95"/>
      <c r="K626" s="95"/>
      <c r="L626" s="95"/>
      <c r="M626" s="96"/>
    </row>
    <row r="627" spans="1:13" s="23" customFormat="1" ht="26.1" customHeight="1">
      <c r="A627" s="109">
        <v>1</v>
      </c>
      <c r="B627" s="112" t="s">
        <v>731</v>
      </c>
      <c r="C627" s="32" t="s">
        <v>19</v>
      </c>
      <c r="D627" s="33">
        <v>3.65</v>
      </c>
      <c r="E627" s="33">
        <v>29</v>
      </c>
      <c r="F627" s="33">
        <v>5</v>
      </c>
      <c r="G627" s="33">
        <v>5</v>
      </c>
      <c r="H627" s="33">
        <v>5</v>
      </c>
      <c r="I627" s="107">
        <v>42</v>
      </c>
      <c r="J627" s="107">
        <v>33</v>
      </c>
      <c r="K627" s="107">
        <v>57</v>
      </c>
      <c r="L627" s="107">
        <v>34</v>
      </c>
      <c r="M627" s="107"/>
    </row>
    <row r="628" spans="1:13" s="23" customFormat="1" ht="26.1" customHeight="1">
      <c r="A628" s="110"/>
      <c r="B628" s="112"/>
      <c r="C628" s="33" t="s">
        <v>27</v>
      </c>
      <c r="D628" s="33">
        <v>3.4</v>
      </c>
      <c r="E628" s="33">
        <v>29.5</v>
      </c>
      <c r="F628" s="33">
        <v>4.3</v>
      </c>
      <c r="G628" s="33">
        <v>5.2</v>
      </c>
      <c r="H628" s="33">
        <v>5</v>
      </c>
      <c r="I628" s="108"/>
      <c r="J628" s="108"/>
      <c r="K628" s="108"/>
      <c r="L628" s="108"/>
      <c r="M628" s="108"/>
    </row>
    <row r="629" spans="1:13" s="23" customFormat="1" ht="26.1" customHeight="1">
      <c r="A629" s="109">
        <v>2</v>
      </c>
      <c r="B629" s="112" t="s">
        <v>732</v>
      </c>
      <c r="C629" s="33" t="s">
        <v>19</v>
      </c>
      <c r="D629" s="33">
        <v>3.65</v>
      </c>
      <c r="E629" s="33">
        <v>22</v>
      </c>
      <c r="F629" s="33">
        <v>4.45</v>
      </c>
      <c r="G629" s="33">
        <v>5</v>
      </c>
      <c r="H629" s="33">
        <v>5</v>
      </c>
      <c r="I629" s="107">
        <v>50</v>
      </c>
      <c r="J629" s="107">
        <v>20</v>
      </c>
      <c r="K629" s="107">
        <v>53</v>
      </c>
      <c r="L629" s="107">
        <v>27</v>
      </c>
      <c r="M629" s="107"/>
    </row>
    <row r="630" spans="1:13" s="23" customFormat="1" ht="26.1" customHeight="1">
      <c r="A630" s="110"/>
      <c r="B630" s="112"/>
      <c r="C630" s="33" t="s">
        <v>27</v>
      </c>
      <c r="D630" s="33">
        <v>3.4</v>
      </c>
      <c r="E630" s="33">
        <v>29.3</v>
      </c>
      <c r="F630" s="33">
        <v>4.3</v>
      </c>
      <c r="G630" s="33">
        <v>4.3</v>
      </c>
      <c r="H630" s="33">
        <v>5</v>
      </c>
      <c r="I630" s="108"/>
      <c r="J630" s="108"/>
      <c r="K630" s="108"/>
      <c r="L630" s="108"/>
      <c r="M630" s="108"/>
    </row>
    <row r="631" spans="1:13" s="23" customFormat="1" ht="26.1" customHeight="1">
      <c r="A631" s="109">
        <v>3</v>
      </c>
      <c r="B631" s="112" t="s">
        <v>733</v>
      </c>
      <c r="C631" s="33" t="s">
        <v>19</v>
      </c>
      <c r="D631" s="33">
        <v>3.65</v>
      </c>
      <c r="E631" s="33">
        <v>22</v>
      </c>
      <c r="F631" s="33">
        <v>4.45</v>
      </c>
      <c r="G631" s="33">
        <v>5</v>
      </c>
      <c r="H631" s="33">
        <v>5</v>
      </c>
      <c r="I631" s="107">
        <v>70</v>
      </c>
      <c r="J631" s="107">
        <v>21.5</v>
      </c>
      <c r="K631" s="107">
        <v>57</v>
      </c>
      <c r="L631" s="107">
        <v>31</v>
      </c>
      <c r="M631" s="107"/>
    </row>
    <row r="632" spans="1:13" s="23" customFormat="1" ht="26.1" customHeight="1">
      <c r="A632" s="110"/>
      <c r="B632" s="112"/>
      <c r="C632" s="33" t="s">
        <v>27</v>
      </c>
      <c r="D632" s="33">
        <v>3.4</v>
      </c>
      <c r="E632" s="33">
        <v>28.5</v>
      </c>
      <c r="F632" s="33">
        <v>4.3</v>
      </c>
      <c r="G632" s="33">
        <v>4.3</v>
      </c>
      <c r="H632" s="33">
        <v>5</v>
      </c>
      <c r="I632" s="108"/>
      <c r="J632" s="108"/>
      <c r="K632" s="108"/>
      <c r="L632" s="108"/>
      <c r="M632" s="108"/>
    </row>
    <row r="633" spans="1:13" s="23" customFormat="1" ht="26.1" customHeight="1">
      <c r="A633" s="109">
        <v>4</v>
      </c>
      <c r="B633" s="112" t="s">
        <v>734</v>
      </c>
      <c r="C633" s="33" t="s">
        <v>19</v>
      </c>
      <c r="D633" s="33">
        <v>3.65</v>
      </c>
      <c r="E633" s="33">
        <v>33.299999999999997</v>
      </c>
      <c r="F633" s="33">
        <v>4.05</v>
      </c>
      <c r="G633" s="33">
        <v>4.3</v>
      </c>
      <c r="H633" s="33">
        <v>5</v>
      </c>
      <c r="I633" s="107">
        <v>30</v>
      </c>
      <c r="J633" s="107">
        <v>32</v>
      </c>
      <c r="K633" s="107">
        <v>37</v>
      </c>
      <c r="L633" s="107">
        <v>30</v>
      </c>
      <c r="M633" s="107"/>
    </row>
    <row r="634" spans="1:13" s="24" customFormat="1" ht="30" customHeight="1">
      <c r="A634" s="110"/>
      <c r="B634" s="112"/>
      <c r="C634" s="33" t="s">
        <v>27</v>
      </c>
      <c r="D634" s="33">
        <v>3.4</v>
      </c>
      <c r="E634" s="33">
        <v>29.6</v>
      </c>
      <c r="F634" s="33">
        <v>4.4000000000000004</v>
      </c>
      <c r="G634" s="33">
        <v>4.4000000000000004</v>
      </c>
      <c r="H634" s="33">
        <v>5</v>
      </c>
      <c r="I634" s="108"/>
      <c r="J634" s="108"/>
      <c r="K634" s="108"/>
      <c r="L634" s="108"/>
      <c r="M634" s="108"/>
    </row>
    <row r="635" spans="1:13" s="22" customFormat="1" ht="30" customHeight="1">
      <c r="A635" s="58" t="s">
        <v>735</v>
      </c>
      <c r="B635" s="94" t="s">
        <v>736</v>
      </c>
      <c r="C635" s="95"/>
      <c r="D635" s="95"/>
      <c r="E635" s="95"/>
      <c r="F635" s="95"/>
      <c r="G635" s="95"/>
      <c r="H635" s="95"/>
      <c r="I635" s="95"/>
      <c r="J635" s="95"/>
      <c r="K635" s="95"/>
      <c r="L635" s="95"/>
      <c r="M635" s="96"/>
    </row>
    <row r="636" spans="1:13" s="25" customFormat="1" ht="30" customHeight="1">
      <c r="A636" s="107">
        <v>1</v>
      </c>
      <c r="B636" s="112" t="s">
        <v>737</v>
      </c>
      <c r="C636" s="32" t="s">
        <v>19</v>
      </c>
      <c r="D636" s="33">
        <v>3.85</v>
      </c>
      <c r="E636" s="33" t="s">
        <v>53</v>
      </c>
      <c r="F636" s="33">
        <v>4.9000000000000004</v>
      </c>
      <c r="G636" s="33">
        <v>4.9000000000000004</v>
      </c>
      <c r="H636" s="33">
        <v>5.2</v>
      </c>
      <c r="I636" s="107">
        <v>155</v>
      </c>
      <c r="J636" s="54" t="s">
        <v>738</v>
      </c>
      <c r="K636" s="112">
        <v>160</v>
      </c>
      <c r="L636" s="54" t="s">
        <v>739</v>
      </c>
      <c r="M636" s="119" t="s">
        <v>305</v>
      </c>
    </row>
    <row r="637" spans="1:13" s="25" customFormat="1" ht="30" customHeight="1">
      <c r="A637" s="108"/>
      <c r="B637" s="112"/>
      <c r="C637" s="33" t="s">
        <v>27</v>
      </c>
      <c r="D637" s="33">
        <v>3.4</v>
      </c>
      <c r="E637" s="33" t="s">
        <v>53</v>
      </c>
      <c r="F637" s="33">
        <v>5.0999999999999996</v>
      </c>
      <c r="G637" s="33">
        <v>5.0999999999999996</v>
      </c>
      <c r="H637" s="33">
        <v>5.0999999999999996</v>
      </c>
      <c r="I637" s="108"/>
      <c r="J637" s="54" t="s">
        <v>740</v>
      </c>
      <c r="K637" s="112"/>
      <c r="L637" s="54" t="s">
        <v>740</v>
      </c>
      <c r="M637" s="119"/>
    </row>
    <row r="638" spans="1:13" s="19" customFormat="1" ht="26.1" customHeight="1">
      <c r="A638" s="107">
        <v>2</v>
      </c>
      <c r="B638" s="112" t="s">
        <v>741</v>
      </c>
      <c r="C638" s="33" t="s">
        <v>19</v>
      </c>
      <c r="D638" s="33">
        <v>3.4</v>
      </c>
      <c r="E638" s="33" t="s">
        <v>53</v>
      </c>
      <c r="F638" s="33">
        <v>4.2</v>
      </c>
      <c r="G638" s="33">
        <v>4.2</v>
      </c>
      <c r="H638" s="33" t="s">
        <v>53</v>
      </c>
      <c r="I638" s="107">
        <v>158</v>
      </c>
      <c r="J638" s="54" t="s">
        <v>742</v>
      </c>
      <c r="K638" s="112">
        <v>140</v>
      </c>
      <c r="L638" s="54" t="s">
        <v>738</v>
      </c>
      <c r="M638" s="119" t="s">
        <v>743</v>
      </c>
    </row>
    <row r="639" spans="1:13" s="19" customFormat="1" ht="26.1" customHeight="1">
      <c r="A639" s="108"/>
      <c r="B639" s="112"/>
      <c r="C639" s="33" t="s">
        <v>27</v>
      </c>
      <c r="D639" s="33">
        <v>3.2</v>
      </c>
      <c r="E639" s="33" t="s">
        <v>53</v>
      </c>
      <c r="F639" s="33">
        <v>4.5999999999999996</v>
      </c>
      <c r="G639" s="33">
        <v>4.5999999999999996</v>
      </c>
      <c r="H639" s="33" t="s">
        <v>53</v>
      </c>
      <c r="I639" s="108"/>
      <c r="J639" s="54" t="s">
        <v>744</v>
      </c>
      <c r="K639" s="112"/>
      <c r="L639" s="54" t="s">
        <v>744</v>
      </c>
      <c r="M639" s="119"/>
    </row>
    <row r="640" spans="1:13" s="19" customFormat="1" ht="26.1" customHeight="1">
      <c r="A640" s="80" t="s">
        <v>745</v>
      </c>
      <c r="B640" s="94" t="s">
        <v>746</v>
      </c>
      <c r="C640" s="95"/>
      <c r="D640" s="95"/>
      <c r="E640" s="95"/>
      <c r="F640" s="95"/>
      <c r="G640" s="95"/>
      <c r="H640" s="95"/>
      <c r="I640" s="95"/>
      <c r="J640" s="95"/>
      <c r="K640" s="95"/>
      <c r="L640" s="95"/>
      <c r="M640" s="96"/>
    </row>
    <row r="641" spans="1:13" s="19" customFormat="1" ht="26.1" customHeight="1">
      <c r="A641" s="109">
        <v>1</v>
      </c>
      <c r="B641" s="119" t="s">
        <v>747</v>
      </c>
      <c r="C641" s="28" t="s">
        <v>19</v>
      </c>
      <c r="D641" s="81"/>
      <c r="E641" s="81"/>
      <c r="F641" s="81"/>
      <c r="G641" s="81"/>
      <c r="H641" s="81"/>
      <c r="I641" s="83">
        <v>80</v>
      </c>
      <c r="J641" s="83">
        <v>10.4</v>
      </c>
      <c r="K641" s="83">
        <v>55</v>
      </c>
      <c r="L641" s="83">
        <v>10.4</v>
      </c>
      <c r="M641" s="107"/>
    </row>
    <row r="642" spans="1:13" s="19" customFormat="1" ht="26.1" customHeight="1">
      <c r="A642" s="110"/>
      <c r="B642" s="119"/>
      <c r="C642" s="39" t="s">
        <v>27</v>
      </c>
      <c r="D642" s="81"/>
      <c r="E642" s="81"/>
      <c r="F642" s="81"/>
      <c r="G642" s="81"/>
      <c r="H642" s="81"/>
      <c r="I642" s="83">
        <v>80</v>
      </c>
      <c r="J642" s="83">
        <v>10.4</v>
      </c>
      <c r="K642" s="83">
        <v>55</v>
      </c>
      <c r="L642" s="83">
        <v>10.4</v>
      </c>
      <c r="M642" s="108"/>
    </row>
    <row r="643" spans="1:13" s="19" customFormat="1" ht="26.1" customHeight="1">
      <c r="A643" s="109">
        <v>2</v>
      </c>
      <c r="B643" s="119" t="s">
        <v>748</v>
      </c>
      <c r="C643" s="28" t="s">
        <v>19</v>
      </c>
      <c r="D643" s="81"/>
      <c r="E643" s="81"/>
      <c r="F643" s="81"/>
      <c r="G643" s="81"/>
      <c r="H643" s="81"/>
      <c r="I643" s="83">
        <v>70</v>
      </c>
      <c r="J643" s="83">
        <v>10.4</v>
      </c>
      <c r="K643" s="83">
        <v>120</v>
      </c>
      <c r="L643" s="83">
        <v>10.4</v>
      </c>
      <c r="M643" s="107"/>
    </row>
    <row r="644" spans="1:13" s="19" customFormat="1" ht="26.1" customHeight="1">
      <c r="A644" s="110"/>
      <c r="B644" s="119"/>
      <c r="C644" s="39" t="s">
        <v>27</v>
      </c>
      <c r="D644" s="81"/>
      <c r="E644" s="81"/>
      <c r="F644" s="81"/>
      <c r="G644" s="81"/>
      <c r="H644" s="81"/>
      <c r="I644" s="83">
        <v>70</v>
      </c>
      <c r="J644" s="83">
        <v>10.4</v>
      </c>
      <c r="K644" s="83">
        <v>120</v>
      </c>
      <c r="L644" s="83">
        <v>10.4</v>
      </c>
      <c r="M644" s="108"/>
    </row>
    <row r="645" spans="1:13" s="19" customFormat="1" ht="26.1" customHeight="1">
      <c r="A645" s="109">
        <v>3</v>
      </c>
      <c r="B645" s="119" t="s">
        <v>749</v>
      </c>
      <c r="C645" s="28" t="s">
        <v>19</v>
      </c>
      <c r="D645" s="81"/>
      <c r="E645" s="81"/>
      <c r="F645" s="81"/>
      <c r="G645" s="81"/>
      <c r="H645" s="81"/>
      <c r="I645" s="83">
        <v>80</v>
      </c>
      <c r="J645" s="83">
        <v>10.3</v>
      </c>
      <c r="K645" s="83">
        <v>60</v>
      </c>
      <c r="L645" s="83">
        <v>10.3</v>
      </c>
      <c r="M645" s="107"/>
    </row>
    <row r="646" spans="1:13" s="19" customFormat="1" ht="26.1" customHeight="1">
      <c r="A646" s="110"/>
      <c r="B646" s="119"/>
      <c r="C646" s="39" t="s">
        <v>27</v>
      </c>
      <c r="D646" s="81"/>
      <c r="E646" s="81"/>
      <c r="F646" s="81"/>
      <c r="G646" s="81"/>
      <c r="H646" s="81"/>
      <c r="I646" s="83">
        <v>80</v>
      </c>
      <c r="J646" s="83">
        <v>15.7</v>
      </c>
      <c r="K646" s="83">
        <v>60</v>
      </c>
      <c r="L646" s="83">
        <v>15.7</v>
      </c>
      <c r="M646" s="108"/>
    </row>
    <row r="647" spans="1:13" s="19" customFormat="1" ht="26.1" customHeight="1">
      <c r="A647" s="109">
        <v>4</v>
      </c>
      <c r="B647" s="119" t="s">
        <v>750</v>
      </c>
      <c r="C647" s="28" t="s">
        <v>19</v>
      </c>
      <c r="D647" s="82">
        <v>3.8</v>
      </c>
      <c r="E647" s="82">
        <v>45</v>
      </c>
      <c r="F647" s="82">
        <v>4.5</v>
      </c>
      <c r="G647" s="82">
        <v>4.5</v>
      </c>
      <c r="H647" s="82">
        <v>5</v>
      </c>
      <c r="I647" s="83">
        <v>43.661000000000001</v>
      </c>
      <c r="J647" s="83">
        <v>16.45</v>
      </c>
      <c r="K647" s="83">
        <v>80</v>
      </c>
      <c r="L647" s="83">
        <v>16.45</v>
      </c>
      <c r="M647" s="107"/>
    </row>
    <row r="648" spans="1:13" s="19" customFormat="1" ht="26.1" customHeight="1">
      <c r="A648" s="110"/>
      <c r="B648" s="119"/>
      <c r="C648" s="39" t="s">
        <v>27</v>
      </c>
      <c r="D648" s="82">
        <v>3.2</v>
      </c>
      <c r="E648" s="82">
        <v>25</v>
      </c>
      <c r="F648" s="82">
        <v>4.4000000000000004</v>
      </c>
      <c r="G648" s="82">
        <v>4.4000000000000004</v>
      </c>
      <c r="H648" s="82">
        <v>5</v>
      </c>
      <c r="I648" s="83">
        <v>43.661000000000001</v>
      </c>
      <c r="J648" s="83">
        <v>21.85</v>
      </c>
      <c r="K648" s="83">
        <v>80</v>
      </c>
      <c r="L648" s="83">
        <v>21.85</v>
      </c>
      <c r="M648" s="108"/>
    </row>
    <row r="649" spans="1:13" s="19" customFormat="1" ht="26.1" customHeight="1">
      <c r="A649" s="109">
        <v>5</v>
      </c>
      <c r="B649" s="119" t="s">
        <v>751</v>
      </c>
      <c r="C649" s="28" t="s">
        <v>19</v>
      </c>
      <c r="D649" s="82">
        <v>3.8</v>
      </c>
      <c r="E649" s="82">
        <v>40</v>
      </c>
      <c r="F649" s="82">
        <v>4.5</v>
      </c>
      <c r="G649" s="82">
        <v>4.5</v>
      </c>
      <c r="H649" s="82">
        <v>5</v>
      </c>
      <c r="I649" s="83">
        <v>80</v>
      </c>
      <c r="J649" s="83">
        <v>10.3</v>
      </c>
      <c r="K649" s="83">
        <v>50</v>
      </c>
      <c r="L649" s="83">
        <v>10.3</v>
      </c>
      <c r="M649" s="107"/>
    </row>
    <row r="650" spans="1:13" s="19" customFormat="1" ht="26.1" customHeight="1">
      <c r="A650" s="110"/>
      <c r="B650" s="119"/>
      <c r="C650" s="39" t="s">
        <v>27</v>
      </c>
      <c r="D650" s="82">
        <v>3.2</v>
      </c>
      <c r="E650" s="82">
        <v>27</v>
      </c>
      <c r="F650" s="82">
        <v>4.4000000000000004</v>
      </c>
      <c r="G650" s="82">
        <v>4.4000000000000004</v>
      </c>
      <c r="H650" s="82">
        <v>5</v>
      </c>
      <c r="I650" s="83">
        <v>80</v>
      </c>
      <c r="J650" s="83">
        <v>15.7</v>
      </c>
      <c r="K650" s="83">
        <v>50</v>
      </c>
      <c r="L650" s="83">
        <v>15.7</v>
      </c>
      <c r="M650" s="108"/>
    </row>
    <row r="651" spans="1:13" s="19" customFormat="1" ht="26.1" customHeight="1">
      <c r="A651" s="109">
        <v>6</v>
      </c>
      <c r="B651" s="119" t="s">
        <v>752</v>
      </c>
      <c r="C651" s="28" t="s">
        <v>19</v>
      </c>
      <c r="D651" s="81">
        <v>3.8</v>
      </c>
      <c r="E651" s="81">
        <v>35</v>
      </c>
      <c r="F651" s="81">
        <v>3.8</v>
      </c>
      <c r="G651" s="81">
        <v>4.7</v>
      </c>
      <c r="H651" s="81">
        <v>4.8</v>
      </c>
      <c r="I651" s="83">
        <v>80</v>
      </c>
      <c r="J651" s="83">
        <v>10.3</v>
      </c>
      <c r="K651" s="83">
        <v>50</v>
      </c>
      <c r="L651" s="83">
        <v>10.3</v>
      </c>
      <c r="M651" s="107"/>
    </row>
    <row r="652" spans="1:13" s="19" customFormat="1" ht="26.1" customHeight="1">
      <c r="A652" s="110"/>
      <c r="B652" s="119"/>
      <c r="C652" s="39" t="s">
        <v>27</v>
      </c>
      <c r="D652" s="81">
        <v>3.2</v>
      </c>
      <c r="E652" s="81">
        <v>34.799999999999997</v>
      </c>
      <c r="F652" s="81">
        <v>3.2</v>
      </c>
      <c r="G652" s="81">
        <v>4.3</v>
      </c>
      <c r="H652" s="81">
        <v>4.8</v>
      </c>
      <c r="I652" s="83">
        <v>80</v>
      </c>
      <c r="J652" s="83">
        <v>15.7</v>
      </c>
      <c r="K652" s="83">
        <v>50</v>
      </c>
      <c r="L652" s="83">
        <v>15.7</v>
      </c>
      <c r="M652" s="108"/>
    </row>
    <row r="653" spans="1:13" s="19" customFormat="1" ht="26.1" customHeight="1">
      <c r="A653" s="109">
        <v>7</v>
      </c>
      <c r="B653" s="119" t="s">
        <v>753</v>
      </c>
      <c r="C653" s="28" t="s">
        <v>19</v>
      </c>
      <c r="D653" s="81">
        <v>3.8</v>
      </c>
      <c r="E653" s="81">
        <v>41.8</v>
      </c>
      <c r="F653" s="81">
        <v>3.8</v>
      </c>
      <c r="G653" s="81">
        <v>4.5999999999999996</v>
      </c>
      <c r="H653" s="81">
        <v>4.8</v>
      </c>
      <c r="I653" s="83">
        <v>80</v>
      </c>
      <c r="J653" s="83">
        <v>16.45</v>
      </c>
      <c r="K653" s="83">
        <v>50</v>
      </c>
      <c r="L653" s="83">
        <v>16.45</v>
      </c>
      <c r="M653" s="107"/>
    </row>
    <row r="654" spans="1:13" s="19" customFormat="1" ht="26.1" customHeight="1">
      <c r="A654" s="110"/>
      <c r="B654" s="119"/>
      <c r="C654" s="39" t="s">
        <v>27</v>
      </c>
      <c r="D654" s="81">
        <v>3.2</v>
      </c>
      <c r="E654" s="81">
        <v>53.4</v>
      </c>
      <c r="F654" s="81">
        <v>3.2</v>
      </c>
      <c r="G654" s="81">
        <v>4.3</v>
      </c>
      <c r="H654" s="81">
        <v>4.8</v>
      </c>
      <c r="I654" s="83">
        <v>80</v>
      </c>
      <c r="J654" s="83">
        <v>21.85</v>
      </c>
      <c r="K654" s="83">
        <v>50</v>
      </c>
      <c r="L654" s="83">
        <v>21.85</v>
      </c>
      <c r="M654" s="108"/>
    </row>
    <row r="655" spans="1:13" s="19" customFormat="1" ht="26.1" customHeight="1">
      <c r="A655" s="109">
        <v>8</v>
      </c>
      <c r="B655" s="119" t="s">
        <v>754</v>
      </c>
      <c r="C655" s="28" t="s">
        <v>19</v>
      </c>
      <c r="D655" s="81">
        <v>3.8</v>
      </c>
      <c r="E655" s="81">
        <v>33.6</v>
      </c>
      <c r="F655" s="81">
        <v>3.8</v>
      </c>
      <c r="G655" s="81">
        <v>4.5999999999999996</v>
      </c>
      <c r="H655" s="81"/>
      <c r="I655" s="83">
        <v>80</v>
      </c>
      <c r="J655" s="83">
        <v>10.3</v>
      </c>
      <c r="K655" s="83">
        <v>50</v>
      </c>
      <c r="L655" s="83">
        <v>10.3</v>
      </c>
      <c r="M655" s="107"/>
    </row>
    <row r="656" spans="1:13" s="19" customFormat="1" ht="26.1" customHeight="1">
      <c r="A656" s="110"/>
      <c r="B656" s="119"/>
      <c r="C656" s="39" t="s">
        <v>27</v>
      </c>
      <c r="D656" s="81">
        <v>3.2</v>
      </c>
      <c r="E656" s="81">
        <v>50.2</v>
      </c>
      <c r="F656" s="81">
        <v>3.2</v>
      </c>
      <c r="G656" s="81">
        <v>4.7</v>
      </c>
      <c r="H656" s="81"/>
      <c r="I656" s="83">
        <v>80</v>
      </c>
      <c r="J656" s="83">
        <v>15.7</v>
      </c>
      <c r="K656" s="83">
        <v>50</v>
      </c>
      <c r="L656" s="83">
        <v>15.7</v>
      </c>
      <c r="M656" s="108"/>
    </row>
    <row r="657" spans="1:13" s="19" customFormat="1" ht="26.1" customHeight="1">
      <c r="A657" s="109">
        <v>9</v>
      </c>
      <c r="B657" s="119" t="s">
        <v>755</v>
      </c>
      <c r="C657" s="28" t="s">
        <v>19</v>
      </c>
      <c r="D657" s="81">
        <v>3.8</v>
      </c>
      <c r="E657" s="81">
        <v>34.799999999999997</v>
      </c>
      <c r="F657" s="81">
        <v>3.8</v>
      </c>
      <c r="G657" s="81">
        <v>4.8</v>
      </c>
      <c r="H657" s="81">
        <v>4.8</v>
      </c>
      <c r="I657" s="83">
        <v>80</v>
      </c>
      <c r="J657" s="83">
        <v>16.45</v>
      </c>
      <c r="K657" s="83">
        <v>50</v>
      </c>
      <c r="L657" s="83">
        <v>16.45</v>
      </c>
      <c r="M657" s="107"/>
    </row>
    <row r="658" spans="1:13" s="19" customFormat="1" ht="26.1" customHeight="1">
      <c r="A658" s="110"/>
      <c r="B658" s="119"/>
      <c r="C658" s="39" t="s">
        <v>27</v>
      </c>
      <c r="D658" s="81">
        <v>3.2</v>
      </c>
      <c r="E658" s="81">
        <v>34.700000000000003</v>
      </c>
      <c r="F658" s="81">
        <v>3.2</v>
      </c>
      <c r="G658" s="81">
        <v>4.2</v>
      </c>
      <c r="H658" s="81">
        <v>4.8</v>
      </c>
      <c r="I658" s="83">
        <v>80</v>
      </c>
      <c r="J658" s="83">
        <v>21.85</v>
      </c>
      <c r="K658" s="83">
        <v>50</v>
      </c>
      <c r="L658" s="83">
        <v>21.85</v>
      </c>
      <c r="M658" s="108"/>
    </row>
    <row r="659" spans="1:13" s="19" customFormat="1" ht="26.1" customHeight="1">
      <c r="A659" s="109">
        <v>10</v>
      </c>
      <c r="B659" s="119" t="s">
        <v>756</v>
      </c>
      <c r="C659" s="28" t="s">
        <v>19</v>
      </c>
      <c r="D659" s="81">
        <v>3.8</v>
      </c>
      <c r="E659" s="81">
        <v>49.6</v>
      </c>
      <c r="F659" s="81">
        <v>3.8</v>
      </c>
      <c r="G659" s="81">
        <v>4.8</v>
      </c>
      <c r="H659" s="81">
        <v>5</v>
      </c>
      <c r="I659" s="83">
        <v>80</v>
      </c>
      <c r="J659" s="83">
        <v>10.3</v>
      </c>
      <c r="K659" s="83">
        <v>50</v>
      </c>
      <c r="L659" s="83">
        <v>10.3</v>
      </c>
      <c r="M659" s="107"/>
    </row>
    <row r="660" spans="1:13" s="19" customFormat="1" ht="26.1" customHeight="1">
      <c r="A660" s="110"/>
      <c r="B660" s="119"/>
      <c r="C660" s="39" t="s">
        <v>27</v>
      </c>
      <c r="D660" s="81">
        <v>3.2</v>
      </c>
      <c r="E660" s="81">
        <v>53.4</v>
      </c>
      <c r="F660" s="81">
        <v>3.2</v>
      </c>
      <c r="G660" s="81">
        <v>4.7</v>
      </c>
      <c r="H660" s="81">
        <v>5</v>
      </c>
      <c r="I660" s="83">
        <v>80</v>
      </c>
      <c r="J660" s="83">
        <v>15.7</v>
      </c>
      <c r="K660" s="83">
        <v>50</v>
      </c>
      <c r="L660" s="83">
        <v>15.7</v>
      </c>
      <c r="M660" s="108"/>
    </row>
    <row r="661" spans="1:13" s="19" customFormat="1" ht="26.1" customHeight="1">
      <c r="A661" s="109">
        <v>11</v>
      </c>
      <c r="B661" s="119" t="s">
        <v>757</v>
      </c>
      <c r="C661" s="28" t="s">
        <v>19</v>
      </c>
      <c r="D661" s="81">
        <v>3.8</v>
      </c>
      <c r="E661" s="81">
        <v>29.8</v>
      </c>
      <c r="F661" s="81">
        <v>3.8</v>
      </c>
      <c r="G661" s="81">
        <v>4.8</v>
      </c>
      <c r="H661" s="81"/>
      <c r="I661" s="83">
        <v>100</v>
      </c>
      <c r="J661" s="83">
        <v>22</v>
      </c>
      <c r="K661" s="83">
        <v>60</v>
      </c>
      <c r="L661" s="83">
        <v>25</v>
      </c>
      <c r="M661" s="107"/>
    </row>
    <row r="662" spans="1:13" s="19" customFormat="1" ht="26.1" customHeight="1">
      <c r="A662" s="110"/>
      <c r="B662" s="119"/>
      <c r="C662" s="39" t="s">
        <v>27</v>
      </c>
      <c r="D662" s="81">
        <v>3.2</v>
      </c>
      <c r="E662" s="81">
        <v>39.799999999999997</v>
      </c>
      <c r="F662" s="81">
        <v>3.2</v>
      </c>
      <c r="G662" s="81">
        <v>4.3</v>
      </c>
      <c r="H662" s="81"/>
      <c r="I662" s="83">
        <v>100</v>
      </c>
      <c r="J662" s="83">
        <v>25</v>
      </c>
      <c r="K662" s="83">
        <v>60</v>
      </c>
      <c r="L662" s="83">
        <v>22</v>
      </c>
      <c r="M662" s="108"/>
    </row>
    <row r="663" spans="1:13" ht="26.1" customHeight="1">
      <c r="A663" s="109">
        <v>12</v>
      </c>
      <c r="B663" s="119" t="s">
        <v>758</v>
      </c>
      <c r="C663" s="28" t="s">
        <v>19</v>
      </c>
      <c r="D663" s="81">
        <v>3.8</v>
      </c>
      <c r="E663" s="81">
        <v>29.7</v>
      </c>
      <c r="F663" s="81">
        <v>3.8</v>
      </c>
      <c r="G663" s="81">
        <v>5.0999999999999996</v>
      </c>
      <c r="H663" s="81"/>
      <c r="I663" s="83">
        <v>80</v>
      </c>
      <c r="J663" s="83">
        <v>16.45</v>
      </c>
      <c r="K663" s="83">
        <v>50</v>
      </c>
      <c r="L663" s="83">
        <v>16.45</v>
      </c>
      <c r="M663" s="107"/>
    </row>
    <row r="664" spans="1:13" ht="26.1" customHeight="1">
      <c r="A664" s="110"/>
      <c r="B664" s="119"/>
      <c r="C664" s="39" t="s">
        <v>27</v>
      </c>
      <c r="D664" s="81">
        <v>3.2</v>
      </c>
      <c r="E664" s="81">
        <v>32.700000000000003</v>
      </c>
      <c r="F664" s="81">
        <v>3.2</v>
      </c>
      <c r="G664" s="81">
        <v>4.3</v>
      </c>
      <c r="H664" s="81"/>
      <c r="I664" s="83">
        <v>80</v>
      </c>
      <c r="J664" s="83">
        <v>21.85</v>
      </c>
      <c r="K664" s="83">
        <v>50</v>
      </c>
      <c r="L664" s="83">
        <v>21.85</v>
      </c>
      <c r="M664" s="108"/>
    </row>
    <row r="665" spans="1:13" ht="26.1" customHeight="1">
      <c r="A665" s="44" t="s">
        <v>759</v>
      </c>
      <c r="B665" s="94" t="s">
        <v>760</v>
      </c>
      <c r="C665" s="95"/>
      <c r="D665" s="95"/>
      <c r="E665" s="95"/>
      <c r="F665" s="95"/>
      <c r="G665" s="95"/>
      <c r="H665" s="95"/>
      <c r="I665" s="95"/>
      <c r="J665" s="95"/>
      <c r="K665" s="95"/>
      <c r="L665" s="95"/>
      <c r="M665" s="96"/>
    </row>
    <row r="666" spans="1:13" ht="26.1" customHeight="1">
      <c r="A666" s="109">
        <v>1</v>
      </c>
      <c r="B666" s="112" t="s">
        <v>761</v>
      </c>
      <c r="C666" s="32" t="s">
        <v>19</v>
      </c>
      <c r="D666" s="33" t="s">
        <v>762</v>
      </c>
      <c r="E666" s="33" t="s">
        <v>53</v>
      </c>
      <c r="F666" s="33" t="s">
        <v>659</v>
      </c>
      <c r="G666" s="33" t="s">
        <v>649</v>
      </c>
      <c r="H666" s="33" t="s">
        <v>763</v>
      </c>
      <c r="I666" s="107" t="s">
        <v>634</v>
      </c>
      <c r="J666" s="148" t="s">
        <v>764</v>
      </c>
      <c r="K666" s="107" t="s">
        <v>21</v>
      </c>
      <c r="L666" s="148" t="s">
        <v>765</v>
      </c>
      <c r="M666" s="154" t="s">
        <v>766</v>
      </c>
    </row>
    <row r="667" spans="1:13" ht="51" customHeight="1">
      <c r="A667" s="110"/>
      <c r="B667" s="112"/>
      <c r="C667" s="33" t="s">
        <v>27</v>
      </c>
      <c r="D667" s="33" t="s">
        <v>767</v>
      </c>
      <c r="E667" s="33" t="s">
        <v>53</v>
      </c>
      <c r="F667" s="33" t="s">
        <v>659</v>
      </c>
      <c r="G667" s="33" t="s">
        <v>649</v>
      </c>
      <c r="H667" s="33" t="s">
        <v>763</v>
      </c>
      <c r="I667" s="108"/>
      <c r="J667" s="108"/>
      <c r="K667" s="108"/>
      <c r="L667" s="108"/>
      <c r="M667" s="155"/>
    </row>
    <row r="668" spans="1:13" ht="26.1" customHeight="1">
      <c r="A668" s="109">
        <v>2</v>
      </c>
      <c r="B668" s="112" t="s">
        <v>768</v>
      </c>
      <c r="C668" s="32" t="s">
        <v>19</v>
      </c>
      <c r="D668" s="33" t="s">
        <v>762</v>
      </c>
      <c r="E668" s="33" t="s">
        <v>53</v>
      </c>
      <c r="F668" s="33" t="s">
        <v>659</v>
      </c>
      <c r="G668" s="33" t="s">
        <v>649</v>
      </c>
      <c r="H668" s="33" t="s">
        <v>650</v>
      </c>
      <c r="I668" s="107" t="s">
        <v>31</v>
      </c>
      <c r="J668" s="148" t="s">
        <v>769</v>
      </c>
      <c r="K668" s="107" t="s">
        <v>31</v>
      </c>
      <c r="L668" s="148" t="s">
        <v>770</v>
      </c>
      <c r="M668" s="154" t="s">
        <v>766</v>
      </c>
    </row>
    <row r="669" spans="1:13" ht="26.1" customHeight="1">
      <c r="A669" s="110"/>
      <c r="B669" s="112"/>
      <c r="C669" s="33" t="s">
        <v>27</v>
      </c>
      <c r="D669" s="33" t="s">
        <v>767</v>
      </c>
      <c r="E669" s="33" t="s">
        <v>53</v>
      </c>
      <c r="F669" s="33" t="s">
        <v>659</v>
      </c>
      <c r="G669" s="33" t="s">
        <v>649</v>
      </c>
      <c r="H669" s="33" t="s">
        <v>650</v>
      </c>
      <c r="I669" s="108"/>
      <c r="J669" s="108"/>
      <c r="K669" s="108"/>
      <c r="L669" s="108"/>
      <c r="M669" s="155"/>
    </row>
    <row r="670" spans="1:13" ht="26.1" customHeight="1">
      <c r="A670" s="109">
        <v>3</v>
      </c>
      <c r="B670" s="112" t="s">
        <v>771</v>
      </c>
      <c r="C670" s="32" t="s">
        <v>19</v>
      </c>
      <c r="D670" s="33" t="s">
        <v>762</v>
      </c>
      <c r="E670" s="33" t="s">
        <v>53</v>
      </c>
      <c r="F670" s="33" t="s">
        <v>650</v>
      </c>
      <c r="G670" s="33" t="s">
        <v>772</v>
      </c>
      <c r="H670" s="33" t="s">
        <v>773</v>
      </c>
      <c r="I670" s="107" t="s">
        <v>31</v>
      </c>
      <c r="J670" s="148" t="s">
        <v>770</v>
      </c>
      <c r="K670" s="107" t="s">
        <v>31</v>
      </c>
      <c r="L670" s="148" t="s">
        <v>774</v>
      </c>
      <c r="M670" s="154" t="s">
        <v>766</v>
      </c>
    </row>
    <row r="671" spans="1:13" ht="26.1" customHeight="1">
      <c r="A671" s="110"/>
      <c r="B671" s="112"/>
      <c r="C671" s="33" t="s">
        <v>27</v>
      </c>
      <c r="D671" s="33" t="s">
        <v>767</v>
      </c>
      <c r="E671" s="33" t="s">
        <v>53</v>
      </c>
      <c r="F671" s="33" t="s">
        <v>659</v>
      </c>
      <c r="G671" s="33" t="s">
        <v>649</v>
      </c>
      <c r="H671" s="33" t="s">
        <v>773</v>
      </c>
      <c r="I671" s="108"/>
      <c r="J671" s="108"/>
      <c r="K671" s="108"/>
      <c r="L671" s="108"/>
      <c r="M671" s="155"/>
    </row>
    <row r="672" spans="1:13" ht="26.1" customHeight="1">
      <c r="A672" s="109">
        <v>4</v>
      </c>
      <c r="B672" s="112" t="s">
        <v>775</v>
      </c>
      <c r="C672" s="32" t="s">
        <v>19</v>
      </c>
      <c r="D672" s="33" t="s">
        <v>398</v>
      </c>
      <c r="E672" s="33" t="s">
        <v>53</v>
      </c>
      <c r="F672" s="33" t="s">
        <v>88</v>
      </c>
      <c r="G672" s="33" t="s">
        <v>103</v>
      </c>
      <c r="H672" s="33" t="s">
        <v>29</v>
      </c>
      <c r="I672" s="107" t="s">
        <v>776</v>
      </c>
      <c r="J672" s="107" t="s">
        <v>710</v>
      </c>
      <c r="K672" s="107" t="s">
        <v>25</v>
      </c>
      <c r="L672" s="107" t="s">
        <v>151</v>
      </c>
      <c r="M672" s="148" t="s">
        <v>232</v>
      </c>
    </row>
    <row r="673" spans="1:13" ht="63" customHeight="1">
      <c r="A673" s="110"/>
      <c r="B673" s="112"/>
      <c r="C673" s="33" t="s">
        <v>27</v>
      </c>
      <c r="D673" s="33" t="s">
        <v>133</v>
      </c>
      <c r="E673" s="33" t="s">
        <v>53</v>
      </c>
      <c r="F673" s="33" t="s">
        <v>126</v>
      </c>
      <c r="G673" s="33" t="s">
        <v>103</v>
      </c>
      <c r="H673" s="33" t="s">
        <v>29</v>
      </c>
      <c r="I673" s="108"/>
      <c r="J673" s="108"/>
      <c r="K673" s="108"/>
      <c r="L673" s="108"/>
      <c r="M673" s="156"/>
    </row>
    <row r="674" spans="1:13" ht="44.25" customHeight="1">
      <c r="A674" s="109">
        <v>5</v>
      </c>
      <c r="B674" s="112" t="s">
        <v>777</v>
      </c>
      <c r="C674" s="32" t="s">
        <v>19</v>
      </c>
      <c r="D674" s="33" t="s">
        <v>398</v>
      </c>
      <c r="E674" s="33" t="s">
        <v>53</v>
      </c>
      <c r="F674" s="33" t="s">
        <v>113</v>
      </c>
      <c r="G674" s="33" t="s">
        <v>778</v>
      </c>
      <c r="H674" s="33" t="s">
        <v>29</v>
      </c>
      <c r="I674" s="107" t="s">
        <v>171</v>
      </c>
      <c r="J674" s="107" t="s">
        <v>162</v>
      </c>
      <c r="K674" s="107" t="s">
        <v>779</v>
      </c>
      <c r="L674" s="107" t="s">
        <v>780</v>
      </c>
      <c r="M674" s="148" t="s">
        <v>232</v>
      </c>
    </row>
    <row r="675" spans="1:13" ht="48" customHeight="1">
      <c r="A675" s="110"/>
      <c r="B675" s="112"/>
      <c r="C675" s="33" t="s">
        <v>27</v>
      </c>
      <c r="D675" s="33" t="s">
        <v>133</v>
      </c>
      <c r="E675" s="33" t="s">
        <v>53</v>
      </c>
      <c r="F675" s="33" t="s">
        <v>126</v>
      </c>
      <c r="G675" s="33" t="s">
        <v>781</v>
      </c>
      <c r="H675" s="33" t="s">
        <v>29</v>
      </c>
      <c r="I675" s="108"/>
      <c r="J675" s="108"/>
      <c r="K675" s="108"/>
      <c r="L675" s="108"/>
      <c r="M675" s="156"/>
    </row>
    <row r="676" spans="1:13" ht="26.1" customHeight="1">
      <c r="A676" s="109">
        <v>6</v>
      </c>
      <c r="B676" s="112" t="s">
        <v>782</v>
      </c>
      <c r="C676" s="32" t="s">
        <v>19</v>
      </c>
      <c r="D676" s="33"/>
      <c r="E676" s="33"/>
      <c r="F676" s="33"/>
      <c r="G676" s="33"/>
      <c r="H676" s="33"/>
      <c r="I676" s="107"/>
      <c r="J676" s="107"/>
      <c r="K676" s="107"/>
      <c r="L676" s="107"/>
      <c r="M676" s="115" t="s">
        <v>168</v>
      </c>
    </row>
    <row r="677" spans="1:13" ht="26.1" customHeight="1">
      <c r="A677" s="110"/>
      <c r="B677" s="112"/>
      <c r="C677" s="33" t="s">
        <v>27</v>
      </c>
      <c r="D677" s="33"/>
      <c r="E677" s="33"/>
      <c r="F677" s="33"/>
      <c r="G677" s="33"/>
      <c r="H677" s="33"/>
      <c r="I677" s="108"/>
      <c r="J677" s="108"/>
      <c r="K677" s="108"/>
      <c r="L677" s="108"/>
      <c r="M677" s="108"/>
    </row>
    <row r="678" spans="1:13" s="18" customFormat="1" ht="26.1" customHeight="1">
      <c r="A678" s="109">
        <v>7</v>
      </c>
      <c r="B678" s="112" t="s">
        <v>783</v>
      </c>
      <c r="C678" s="32" t="s">
        <v>19</v>
      </c>
      <c r="D678" s="33"/>
      <c r="E678" s="33"/>
      <c r="F678" s="33"/>
      <c r="G678" s="33"/>
      <c r="H678" s="33"/>
      <c r="I678" s="107"/>
      <c r="J678" s="107"/>
      <c r="K678" s="107"/>
      <c r="L678" s="107"/>
      <c r="M678" s="115" t="s">
        <v>168</v>
      </c>
    </row>
    <row r="679" spans="1:13" ht="26.1" customHeight="1">
      <c r="A679" s="110"/>
      <c r="B679" s="112"/>
      <c r="C679" s="33" t="s">
        <v>27</v>
      </c>
      <c r="D679" s="33"/>
      <c r="E679" s="33"/>
      <c r="F679" s="33"/>
      <c r="G679" s="33"/>
      <c r="H679" s="33"/>
      <c r="I679" s="108"/>
      <c r="J679" s="108"/>
      <c r="K679" s="108"/>
      <c r="L679" s="108"/>
      <c r="M679" s="108"/>
    </row>
    <row r="680" spans="1:13" ht="26.1" customHeight="1">
      <c r="A680" s="31" t="s">
        <v>784</v>
      </c>
      <c r="B680" s="94" t="s">
        <v>785</v>
      </c>
      <c r="C680" s="95"/>
      <c r="D680" s="95"/>
      <c r="E680" s="95"/>
      <c r="F680" s="95"/>
      <c r="G680" s="95"/>
      <c r="H680" s="95"/>
      <c r="I680" s="95"/>
      <c r="J680" s="95"/>
      <c r="K680" s="95"/>
      <c r="L680" s="95"/>
      <c r="M680" s="96"/>
    </row>
    <row r="681" spans="1:13" s="19" customFormat="1" ht="26.1" customHeight="1">
      <c r="A681" s="107">
        <v>1</v>
      </c>
      <c r="B681" s="112" t="s">
        <v>786</v>
      </c>
      <c r="C681" s="32" t="s">
        <v>19</v>
      </c>
      <c r="D681" s="33" t="s">
        <v>52</v>
      </c>
      <c r="E681" s="33" t="s">
        <v>701</v>
      </c>
      <c r="F681" s="33" t="s">
        <v>102</v>
      </c>
      <c r="G681" s="33" t="s">
        <v>20</v>
      </c>
      <c r="H681" s="33" t="s">
        <v>36</v>
      </c>
      <c r="I681" s="112" t="s">
        <v>118</v>
      </c>
      <c r="J681" s="33" t="s">
        <v>787</v>
      </c>
      <c r="K681" s="112" t="s">
        <v>118</v>
      </c>
      <c r="L681" s="33" t="s">
        <v>787</v>
      </c>
      <c r="M681" s="115"/>
    </row>
    <row r="682" spans="1:13" s="19" customFormat="1" ht="26.1" customHeight="1">
      <c r="A682" s="108"/>
      <c r="B682" s="112"/>
      <c r="C682" s="33" t="s">
        <v>27</v>
      </c>
      <c r="D682" s="33" t="s">
        <v>52</v>
      </c>
      <c r="E682" s="33" t="s">
        <v>788</v>
      </c>
      <c r="F682" s="33" t="s">
        <v>102</v>
      </c>
      <c r="G682" s="33" t="s">
        <v>20</v>
      </c>
      <c r="H682" s="33" t="s">
        <v>36</v>
      </c>
      <c r="I682" s="112"/>
      <c r="J682" s="33" t="s">
        <v>789</v>
      </c>
      <c r="K682" s="112"/>
      <c r="L682" s="33" t="s">
        <v>789</v>
      </c>
      <c r="M682" s="116"/>
    </row>
    <row r="683" spans="1:13" s="19" customFormat="1" ht="26.1" customHeight="1">
      <c r="A683" s="107">
        <v>2</v>
      </c>
      <c r="B683" s="112" t="s">
        <v>790</v>
      </c>
      <c r="C683" s="33" t="s">
        <v>19</v>
      </c>
      <c r="D683" s="33" t="s">
        <v>52</v>
      </c>
      <c r="E683" s="33" t="s">
        <v>701</v>
      </c>
      <c r="F683" s="33" t="s">
        <v>102</v>
      </c>
      <c r="G683" s="33" t="s">
        <v>20</v>
      </c>
      <c r="H683" s="33" t="s">
        <v>36</v>
      </c>
      <c r="I683" s="112" t="s">
        <v>118</v>
      </c>
      <c r="J683" s="33" t="s">
        <v>787</v>
      </c>
      <c r="K683" s="112" t="s">
        <v>118</v>
      </c>
      <c r="L683" s="33">
        <v>16.7</v>
      </c>
      <c r="M683" s="115"/>
    </row>
    <row r="684" spans="1:13" s="19" customFormat="1" ht="26.1" customHeight="1">
      <c r="A684" s="108"/>
      <c r="B684" s="112"/>
      <c r="C684" s="33" t="s">
        <v>27</v>
      </c>
      <c r="D684" s="33" t="s">
        <v>52</v>
      </c>
      <c r="E684" s="33" t="s">
        <v>788</v>
      </c>
      <c r="F684" s="33" t="s">
        <v>102</v>
      </c>
      <c r="G684" s="33" t="s">
        <v>20</v>
      </c>
      <c r="H684" s="33" t="s">
        <v>36</v>
      </c>
      <c r="I684" s="112"/>
      <c r="J684" s="33" t="s">
        <v>791</v>
      </c>
      <c r="K684" s="112"/>
      <c r="L684" s="33" t="s">
        <v>791</v>
      </c>
      <c r="M684" s="116"/>
    </row>
    <row r="685" spans="1:13" s="19" customFormat="1" ht="26.1" customHeight="1">
      <c r="A685" s="107">
        <v>3</v>
      </c>
      <c r="B685" s="112" t="s">
        <v>792</v>
      </c>
      <c r="C685" s="33" t="s">
        <v>19</v>
      </c>
      <c r="D685" s="33" t="s">
        <v>52</v>
      </c>
      <c r="E685" s="33" t="s">
        <v>701</v>
      </c>
      <c r="F685" s="33" t="s">
        <v>102</v>
      </c>
      <c r="G685" s="33" t="s">
        <v>20</v>
      </c>
      <c r="H685" s="33" t="s">
        <v>36</v>
      </c>
      <c r="I685" s="112" t="s">
        <v>118</v>
      </c>
      <c r="J685" s="33" t="s">
        <v>787</v>
      </c>
      <c r="K685" s="112" t="s">
        <v>118</v>
      </c>
      <c r="L685" s="33" t="s">
        <v>787</v>
      </c>
      <c r="M685" s="115"/>
    </row>
    <row r="686" spans="1:13" s="19" customFormat="1" ht="26.1" customHeight="1">
      <c r="A686" s="108"/>
      <c r="B686" s="112"/>
      <c r="C686" s="33" t="s">
        <v>27</v>
      </c>
      <c r="D686" s="33" t="s">
        <v>52</v>
      </c>
      <c r="E686" s="33" t="s">
        <v>788</v>
      </c>
      <c r="F686" s="33" t="s">
        <v>102</v>
      </c>
      <c r="G686" s="33" t="s">
        <v>20</v>
      </c>
      <c r="H686" s="33" t="s">
        <v>36</v>
      </c>
      <c r="I686" s="112"/>
      <c r="J686" s="33" t="s">
        <v>789</v>
      </c>
      <c r="K686" s="112"/>
      <c r="L686" s="33" t="s">
        <v>789</v>
      </c>
      <c r="M686" s="116"/>
    </row>
    <row r="687" spans="1:13" s="19" customFormat="1" ht="26.1" customHeight="1">
      <c r="A687" s="107">
        <v>4</v>
      </c>
      <c r="B687" s="112" t="s">
        <v>793</v>
      </c>
      <c r="C687" s="33" t="s">
        <v>19</v>
      </c>
      <c r="D687" s="33" t="s">
        <v>52</v>
      </c>
      <c r="E687" s="33" t="s">
        <v>701</v>
      </c>
      <c r="F687" s="33" t="s">
        <v>102</v>
      </c>
      <c r="G687" s="33" t="s">
        <v>20</v>
      </c>
      <c r="H687" s="33" t="s">
        <v>36</v>
      </c>
      <c r="I687" s="112" t="s">
        <v>118</v>
      </c>
      <c r="J687" s="33" t="s">
        <v>794</v>
      </c>
      <c r="K687" s="112" t="s">
        <v>118</v>
      </c>
      <c r="L687" s="33" t="s">
        <v>794</v>
      </c>
      <c r="M687" s="115"/>
    </row>
    <row r="688" spans="1:13" s="19" customFormat="1" ht="26.1" customHeight="1">
      <c r="A688" s="108"/>
      <c r="B688" s="112"/>
      <c r="C688" s="33" t="s">
        <v>27</v>
      </c>
      <c r="D688" s="33" t="s">
        <v>52</v>
      </c>
      <c r="E688" s="33" t="s">
        <v>788</v>
      </c>
      <c r="F688" s="33" t="s">
        <v>102</v>
      </c>
      <c r="G688" s="33" t="s">
        <v>20</v>
      </c>
      <c r="H688" s="33" t="s">
        <v>36</v>
      </c>
      <c r="I688" s="112"/>
      <c r="J688" s="33" t="s">
        <v>787</v>
      </c>
      <c r="K688" s="112"/>
      <c r="L688" s="33" t="s">
        <v>787</v>
      </c>
      <c r="M688" s="116"/>
    </row>
    <row r="689" spans="1:13" s="19" customFormat="1" ht="26.1" customHeight="1">
      <c r="A689" s="107">
        <v>5</v>
      </c>
      <c r="B689" s="112" t="s">
        <v>795</v>
      </c>
      <c r="C689" s="33" t="s">
        <v>19</v>
      </c>
      <c r="D689" s="33"/>
      <c r="E689" s="33"/>
      <c r="F689" s="33"/>
      <c r="G689" s="33"/>
      <c r="H689" s="33"/>
      <c r="I689" s="112" t="s">
        <v>118</v>
      </c>
      <c r="J689" s="33"/>
      <c r="K689" s="112" t="s">
        <v>118</v>
      </c>
      <c r="L689" s="33"/>
      <c r="M689" s="115" t="s">
        <v>168</v>
      </c>
    </row>
    <row r="690" spans="1:13" s="19" customFormat="1" ht="26.1" customHeight="1">
      <c r="A690" s="108"/>
      <c r="B690" s="112"/>
      <c r="C690" s="33" t="s">
        <v>27</v>
      </c>
      <c r="D690" s="33"/>
      <c r="E690" s="33"/>
      <c r="F690" s="33" t="s">
        <v>120</v>
      </c>
      <c r="G690" s="33" t="s">
        <v>120</v>
      </c>
      <c r="H690" s="33"/>
      <c r="I690" s="112"/>
      <c r="J690" s="33" t="s">
        <v>796</v>
      </c>
      <c r="K690" s="112"/>
      <c r="L690" s="33" t="s">
        <v>796</v>
      </c>
      <c r="M690" s="116"/>
    </row>
    <row r="691" spans="1:13" s="19" customFormat="1" ht="26.1" customHeight="1">
      <c r="A691" s="107">
        <v>6</v>
      </c>
      <c r="B691" s="107" t="s">
        <v>797</v>
      </c>
      <c r="C691" s="33" t="s">
        <v>19</v>
      </c>
      <c r="D691" s="33" t="s">
        <v>52</v>
      </c>
      <c r="E691" s="33" t="s">
        <v>701</v>
      </c>
      <c r="F691" s="33" t="s">
        <v>102</v>
      </c>
      <c r="G691" s="33" t="s">
        <v>20</v>
      </c>
      <c r="H691" s="33" t="s">
        <v>36</v>
      </c>
      <c r="I691" s="112" t="s">
        <v>118</v>
      </c>
      <c r="J691" s="33" t="s">
        <v>787</v>
      </c>
      <c r="K691" s="112" t="s">
        <v>118</v>
      </c>
      <c r="L691" s="33" t="s">
        <v>787</v>
      </c>
      <c r="M691" s="115"/>
    </row>
    <row r="692" spans="1:13" s="19" customFormat="1" ht="26.1" customHeight="1">
      <c r="A692" s="108"/>
      <c r="B692" s="108"/>
      <c r="C692" s="33" t="s">
        <v>27</v>
      </c>
      <c r="D692" s="33" t="s">
        <v>52</v>
      </c>
      <c r="E692" s="33" t="s">
        <v>788</v>
      </c>
      <c r="F692" s="33" t="s">
        <v>102</v>
      </c>
      <c r="G692" s="33" t="s">
        <v>20</v>
      </c>
      <c r="H692" s="33" t="s">
        <v>36</v>
      </c>
      <c r="I692" s="112"/>
      <c r="J692" s="33" t="s">
        <v>798</v>
      </c>
      <c r="K692" s="112"/>
      <c r="L692" s="33" t="s">
        <v>798</v>
      </c>
      <c r="M692" s="116"/>
    </row>
    <row r="693" spans="1:13" s="19" customFormat="1" ht="26.1" customHeight="1">
      <c r="A693" s="107">
        <v>7</v>
      </c>
      <c r="B693" s="107" t="s">
        <v>799</v>
      </c>
      <c r="C693" s="33" t="s">
        <v>19</v>
      </c>
      <c r="D693" s="33" t="s">
        <v>52</v>
      </c>
      <c r="E693" s="33" t="s">
        <v>701</v>
      </c>
      <c r="F693" s="33" t="s">
        <v>102</v>
      </c>
      <c r="G693" s="33" t="s">
        <v>20</v>
      </c>
      <c r="H693" s="33" t="s">
        <v>36</v>
      </c>
      <c r="I693" s="112" t="s">
        <v>118</v>
      </c>
      <c r="J693" s="33" t="s">
        <v>794</v>
      </c>
      <c r="K693" s="112" t="s">
        <v>118</v>
      </c>
      <c r="L693" s="33" t="s">
        <v>794</v>
      </c>
      <c r="M693" s="115"/>
    </row>
    <row r="694" spans="1:13" s="19" customFormat="1" ht="26.1" customHeight="1">
      <c r="A694" s="108"/>
      <c r="B694" s="108"/>
      <c r="C694" s="33" t="s">
        <v>27</v>
      </c>
      <c r="D694" s="33" t="s">
        <v>52</v>
      </c>
      <c r="E694" s="33" t="s">
        <v>788</v>
      </c>
      <c r="F694" s="33" t="s">
        <v>102</v>
      </c>
      <c r="G694" s="33" t="s">
        <v>20</v>
      </c>
      <c r="H694" s="33" t="s">
        <v>36</v>
      </c>
      <c r="I694" s="112"/>
      <c r="J694" s="33" t="s">
        <v>787</v>
      </c>
      <c r="K694" s="112"/>
      <c r="L694" s="33" t="s">
        <v>787</v>
      </c>
      <c r="M694" s="116"/>
    </row>
    <row r="695" spans="1:13" s="19" customFormat="1" ht="26.1" customHeight="1">
      <c r="A695" s="107">
        <v>8</v>
      </c>
      <c r="B695" s="112" t="s">
        <v>800</v>
      </c>
      <c r="C695" s="33" t="s">
        <v>19</v>
      </c>
      <c r="D695" s="33"/>
      <c r="E695" s="33"/>
      <c r="F695" s="33"/>
      <c r="G695" s="33"/>
      <c r="H695" s="33"/>
      <c r="I695" s="112" t="s">
        <v>118</v>
      </c>
      <c r="J695" s="33"/>
      <c r="K695" s="112" t="s">
        <v>118</v>
      </c>
      <c r="L695" s="33"/>
      <c r="M695" s="115" t="s">
        <v>168</v>
      </c>
    </row>
    <row r="696" spans="1:13" s="19" customFormat="1" ht="26.1" customHeight="1">
      <c r="A696" s="108"/>
      <c r="B696" s="112"/>
      <c r="C696" s="33" t="s">
        <v>27</v>
      </c>
      <c r="D696" s="33"/>
      <c r="E696" s="33"/>
      <c r="F696" s="33" t="s">
        <v>120</v>
      </c>
      <c r="G696" s="33" t="s">
        <v>120</v>
      </c>
      <c r="H696" s="33"/>
      <c r="I696" s="112"/>
      <c r="J696" s="33" t="s">
        <v>443</v>
      </c>
      <c r="K696" s="112"/>
      <c r="L696" s="33" t="s">
        <v>443</v>
      </c>
      <c r="M696" s="116"/>
    </row>
    <row r="697" spans="1:13" ht="26.1" customHeight="1">
      <c r="A697" s="58" t="s">
        <v>801</v>
      </c>
      <c r="B697" s="94" t="s">
        <v>802</v>
      </c>
      <c r="C697" s="95"/>
      <c r="D697" s="95"/>
      <c r="E697" s="95"/>
      <c r="F697" s="95"/>
      <c r="G697" s="95"/>
      <c r="H697" s="95"/>
      <c r="I697" s="95"/>
      <c r="J697" s="95"/>
      <c r="K697" s="95"/>
      <c r="L697" s="95"/>
      <c r="M697" s="96"/>
    </row>
    <row r="698" spans="1:13" s="19" customFormat="1" ht="26.1" customHeight="1">
      <c r="A698" s="107">
        <v>1</v>
      </c>
      <c r="B698" s="112" t="s">
        <v>803</v>
      </c>
      <c r="C698" s="32" t="s">
        <v>19</v>
      </c>
      <c r="D698" s="33">
        <v>3.48</v>
      </c>
      <c r="E698" s="33" t="s">
        <v>53</v>
      </c>
      <c r="F698" s="33">
        <v>4.4000000000000004</v>
      </c>
      <c r="G698" s="33">
        <v>4.4000000000000004</v>
      </c>
      <c r="H698" s="33">
        <v>5</v>
      </c>
      <c r="I698" s="107" t="s">
        <v>118</v>
      </c>
      <c r="J698" s="107" t="s">
        <v>494</v>
      </c>
      <c r="K698" s="107" t="s">
        <v>118</v>
      </c>
      <c r="L698" s="107" t="s">
        <v>494</v>
      </c>
      <c r="M698" s="115" t="s">
        <v>296</v>
      </c>
    </row>
    <row r="699" spans="1:13" s="19" customFormat="1" ht="26.1" customHeight="1">
      <c r="A699" s="108"/>
      <c r="B699" s="112"/>
      <c r="C699" s="33" t="s">
        <v>27</v>
      </c>
      <c r="D699" s="33">
        <v>3.48</v>
      </c>
      <c r="E699" s="33" t="s">
        <v>53</v>
      </c>
      <c r="F699" s="33">
        <v>4.5</v>
      </c>
      <c r="G699" s="33">
        <v>4.5</v>
      </c>
      <c r="H699" s="33">
        <v>5</v>
      </c>
      <c r="I699" s="108"/>
      <c r="J699" s="108"/>
      <c r="K699" s="108"/>
      <c r="L699" s="108"/>
      <c r="M699" s="116"/>
    </row>
    <row r="700" spans="1:13" s="19" customFormat="1" ht="26.1" customHeight="1">
      <c r="A700" s="107">
        <v>2</v>
      </c>
      <c r="B700" s="112" t="s">
        <v>804</v>
      </c>
      <c r="C700" s="32" t="s">
        <v>19</v>
      </c>
      <c r="D700" s="33">
        <v>3.48</v>
      </c>
      <c r="E700" s="33" t="s">
        <v>53</v>
      </c>
      <c r="F700" s="33">
        <v>4.3</v>
      </c>
      <c r="G700" s="33">
        <v>4.3</v>
      </c>
      <c r="H700" s="33">
        <v>5</v>
      </c>
      <c r="I700" s="107" t="s">
        <v>106</v>
      </c>
      <c r="J700" s="107" t="s">
        <v>805</v>
      </c>
      <c r="K700" s="107" t="s">
        <v>106</v>
      </c>
      <c r="L700" s="107" t="s">
        <v>805</v>
      </c>
      <c r="M700" s="115" t="s">
        <v>296</v>
      </c>
    </row>
    <row r="701" spans="1:13" s="19" customFormat="1" ht="26.1" customHeight="1">
      <c r="A701" s="108"/>
      <c r="B701" s="112"/>
      <c r="C701" s="33" t="s">
        <v>27</v>
      </c>
      <c r="D701" s="33">
        <v>3.48</v>
      </c>
      <c r="E701" s="33" t="s">
        <v>53</v>
      </c>
      <c r="F701" s="33">
        <v>3.7</v>
      </c>
      <c r="G701" s="33">
        <v>3.7</v>
      </c>
      <c r="H701" s="33">
        <v>5</v>
      </c>
      <c r="I701" s="108"/>
      <c r="J701" s="108"/>
      <c r="K701" s="108"/>
      <c r="L701" s="108"/>
      <c r="M701" s="116"/>
    </row>
    <row r="702" spans="1:13" s="19" customFormat="1" ht="26.1" customHeight="1">
      <c r="A702" s="107">
        <v>3</v>
      </c>
      <c r="B702" s="112" t="s">
        <v>806</v>
      </c>
      <c r="C702" s="32" t="s">
        <v>19</v>
      </c>
      <c r="D702" s="33">
        <v>3.48</v>
      </c>
      <c r="E702" s="33" t="s">
        <v>53</v>
      </c>
      <c r="F702" s="33">
        <v>4.3</v>
      </c>
      <c r="G702" s="33">
        <v>4.3</v>
      </c>
      <c r="H702" s="33">
        <v>5</v>
      </c>
      <c r="I702" s="107" t="s">
        <v>118</v>
      </c>
      <c r="J702" s="107" t="s">
        <v>118</v>
      </c>
      <c r="K702" s="107" t="s">
        <v>118</v>
      </c>
      <c r="L702" s="107" t="s">
        <v>118</v>
      </c>
      <c r="M702" s="115" t="s">
        <v>296</v>
      </c>
    </row>
    <row r="703" spans="1:13" s="19" customFormat="1" ht="26.1" customHeight="1">
      <c r="A703" s="108"/>
      <c r="B703" s="112"/>
      <c r="C703" s="33" t="s">
        <v>27</v>
      </c>
      <c r="D703" s="33">
        <v>3.48</v>
      </c>
      <c r="E703" s="33" t="s">
        <v>53</v>
      </c>
      <c r="F703" s="33">
        <v>4.0999999999999996</v>
      </c>
      <c r="G703" s="33">
        <v>4.0999999999999996</v>
      </c>
      <c r="H703" s="33">
        <v>5</v>
      </c>
      <c r="I703" s="108"/>
      <c r="J703" s="108"/>
      <c r="K703" s="108"/>
      <c r="L703" s="108"/>
      <c r="M703" s="116"/>
    </row>
    <row r="704" spans="1:13" s="19" customFormat="1" ht="26.1" customHeight="1">
      <c r="A704" s="107">
        <v>4</v>
      </c>
      <c r="B704" s="112" t="s">
        <v>807</v>
      </c>
      <c r="C704" s="32" t="s">
        <v>19</v>
      </c>
      <c r="D704" s="33">
        <v>3.48</v>
      </c>
      <c r="E704" s="33" t="s">
        <v>53</v>
      </c>
      <c r="F704" s="33">
        <v>4.3</v>
      </c>
      <c r="G704" s="33">
        <v>4.3</v>
      </c>
      <c r="H704" s="33">
        <v>5</v>
      </c>
      <c r="I704" s="107" t="s">
        <v>106</v>
      </c>
      <c r="J704" s="107" t="s">
        <v>805</v>
      </c>
      <c r="K704" s="107" t="s">
        <v>106</v>
      </c>
      <c r="L704" s="107" t="s">
        <v>805</v>
      </c>
      <c r="M704" s="115" t="s">
        <v>296</v>
      </c>
    </row>
    <row r="705" spans="1:13" s="19" customFormat="1" ht="26.1" customHeight="1">
      <c r="A705" s="108"/>
      <c r="B705" s="112"/>
      <c r="C705" s="33" t="s">
        <v>27</v>
      </c>
      <c r="D705" s="33">
        <v>3.48</v>
      </c>
      <c r="E705" s="33" t="s">
        <v>53</v>
      </c>
      <c r="F705" s="33">
        <v>4.0999999999999996</v>
      </c>
      <c r="G705" s="33">
        <v>4.0999999999999996</v>
      </c>
      <c r="H705" s="33">
        <v>5</v>
      </c>
      <c r="I705" s="108"/>
      <c r="J705" s="108"/>
      <c r="K705" s="108"/>
      <c r="L705" s="108"/>
      <c r="M705" s="116"/>
    </row>
    <row r="706" spans="1:13" s="19" customFormat="1" ht="26.1" customHeight="1">
      <c r="A706" s="107">
        <v>5</v>
      </c>
      <c r="B706" s="112" t="s">
        <v>808</v>
      </c>
      <c r="C706" s="32" t="s">
        <v>19</v>
      </c>
      <c r="D706" s="33">
        <v>3.48</v>
      </c>
      <c r="E706" s="33" t="s">
        <v>53</v>
      </c>
      <c r="F706" s="33">
        <v>4.3</v>
      </c>
      <c r="G706" s="33">
        <v>4.3</v>
      </c>
      <c r="H706" s="33">
        <v>5</v>
      </c>
      <c r="I706" s="107" t="s">
        <v>106</v>
      </c>
      <c r="J706" s="107" t="s">
        <v>805</v>
      </c>
      <c r="K706" s="107" t="s">
        <v>106</v>
      </c>
      <c r="L706" s="107" t="s">
        <v>805</v>
      </c>
      <c r="M706" s="115" t="s">
        <v>296</v>
      </c>
    </row>
    <row r="707" spans="1:13" s="19" customFormat="1" ht="26.1" customHeight="1">
      <c r="A707" s="108"/>
      <c r="B707" s="112"/>
      <c r="C707" s="33" t="s">
        <v>27</v>
      </c>
      <c r="D707" s="33">
        <v>3.48</v>
      </c>
      <c r="E707" s="33" t="s">
        <v>53</v>
      </c>
      <c r="F707" s="33">
        <v>4.3</v>
      </c>
      <c r="G707" s="33">
        <v>4.3</v>
      </c>
      <c r="H707" s="33">
        <v>5</v>
      </c>
      <c r="I707" s="108"/>
      <c r="J707" s="108"/>
      <c r="K707" s="108"/>
      <c r="L707" s="108"/>
      <c r="M707" s="116"/>
    </row>
    <row r="708" spans="1:13" s="19" customFormat="1" ht="35.1" customHeight="1">
      <c r="A708" s="107">
        <v>6</v>
      </c>
      <c r="B708" s="112" t="s">
        <v>809</v>
      </c>
      <c r="C708" s="32" t="s">
        <v>19</v>
      </c>
      <c r="D708" s="33"/>
      <c r="E708" s="33"/>
      <c r="F708" s="33"/>
      <c r="G708" s="33"/>
      <c r="H708" s="33"/>
      <c r="I708" s="107" t="s">
        <v>124</v>
      </c>
      <c r="J708" s="107" t="s">
        <v>25</v>
      </c>
      <c r="K708" s="107" t="s">
        <v>124</v>
      </c>
      <c r="L708" s="107" t="s">
        <v>25</v>
      </c>
      <c r="M708" s="115" t="s">
        <v>168</v>
      </c>
    </row>
    <row r="709" spans="1:13" s="19" customFormat="1" ht="35.1" customHeight="1">
      <c r="A709" s="108"/>
      <c r="B709" s="112"/>
      <c r="C709" s="33" t="s">
        <v>27</v>
      </c>
      <c r="D709" s="33"/>
      <c r="E709" s="33"/>
      <c r="F709" s="33"/>
      <c r="G709" s="33"/>
      <c r="H709" s="33"/>
      <c r="I709" s="108"/>
      <c r="J709" s="108"/>
      <c r="K709" s="108"/>
      <c r="L709" s="108"/>
      <c r="M709" s="116"/>
    </row>
    <row r="710" spans="1:13" s="19" customFormat="1" ht="35.1" customHeight="1">
      <c r="A710" s="58" t="s">
        <v>810</v>
      </c>
      <c r="B710" s="94" t="s">
        <v>811</v>
      </c>
      <c r="C710" s="95"/>
      <c r="D710" s="95"/>
      <c r="E710" s="95"/>
      <c r="F710" s="95"/>
      <c r="G710" s="95"/>
      <c r="H710" s="95"/>
      <c r="I710" s="95"/>
      <c r="J710" s="95"/>
      <c r="K710" s="95"/>
      <c r="L710" s="95"/>
      <c r="M710" s="96"/>
    </row>
    <row r="711" spans="1:13" s="19" customFormat="1" ht="35.1" customHeight="1">
      <c r="A711" s="107">
        <v>1</v>
      </c>
      <c r="B711" s="107" t="s">
        <v>812</v>
      </c>
      <c r="C711" s="33" t="s">
        <v>19</v>
      </c>
      <c r="D711" s="33">
        <v>3.44</v>
      </c>
      <c r="E711" s="49" t="s">
        <v>53</v>
      </c>
      <c r="F711" s="33">
        <v>4.2</v>
      </c>
      <c r="G711" s="33">
        <v>4.2</v>
      </c>
      <c r="H711" s="33">
        <v>5</v>
      </c>
      <c r="I711" s="107" t="s">
        <v>116</v>
      </c>
      <c r="J711" s="107" t="s">
        <v>813</v>
      </c>
      <c r="K711" s="107" t="s">
        <v>116</v>
      </c>
      <c r="L711" s="107" t="s">
        <v>814</v>
      </c>
      <c r="M711" s="115" t="s">
        <v>815</v>
      </c>
    </row>
    <row r="712" spans="1:13" s="19" customFormat="1" ht="35.1" customHeight="1">
      <c r="A712" s="108"/>
      <c r="B712" s="108"/>
      <c r="C712" s="33" t="s">
        <v>27</v>
      </c>
      <c r="D712" s="33">
        <v>3.2</v>
      </c>
      <c r="E712" s="49" t="s">
        <v>53</v>
      </c>
      <c r="F712" s="33">
        <v>4.2</v>
      </c>
      <c r="G712" s="33">
        <v>4.2</v>
      </c>
      <c r="H712" s="33">
        <v>5</v>
      </c>
      <c r="I712" s="108"/>
      <c r="J712" s="108"/>
      <c r="K712" s="108"/>
      <c r="L712" s="108"/>
      <c r="M712" s="143"/>
    </row>
    <row r="713" spans="1:13" s="19" customFormat="1" ht="35.1" customHeight="1">
      <c r="A713" s="107">
        <v>2</v>
      </c>
      <c r="B713" s="112" t="s">
        <v>816</v>
      </c>
      <c r="C713" s="33" t="s">
        <v>19</v>
      </c>
      <c r="D713" s="33">
        <v>3.44</v>
      </c>
      <c r="E713" s="49" t="s">
        <v>53</v>
      </c>
      <c r="F713" s="33">
        <v>4.4000000000000004</v>
      </c>
      <c r="G713" s="33">
        <v>4.4000000000000004</v>
      </c>
      <c r="H713" s="33">
        <v>5</v>
      </c>
      <c r="I713" s="107" t="s">
        <v>116</v>
      </c>
      <c r="J713" s="107" t="s">
        <v>813</v>
      </c>
      <c r="K713" s="107" t="s">
        <v>116</v>
      </c>
      <c r="L713" s="107" t="s">
        <v>814</v>
      </c>
      <c r="M713" s="143"/>
    </row>
    <row r="714" spans="1:13" s="19" customFormat="1" ht="35.1" customHeight="1">
      <c r="A714" s="108"/>
      <c r="B714" s="112"/>
      <c r="C714" s="33" t="s">
        <v>27</v>
      </c>
      <c r="D714" s="33">
        <v>3.2</v>
      </c>
      <c r="E714" s="49" t="s">
        <v>53</v>
      </c>
      <c r="F714" s="33">
        <v>4.3</v>
      </c>
      <c r="G714" s="33">
        <v>4.3</v>
      </c>
      <c r="H714" s="33">
        <v>5</v>
      </c>
      <c r="I714" s="108"/>
      <c r="J714" s="108"/>
      <c r="K714" s="108"/>
      <c r="L714" s="108"/>
      <c r="M714" s="143"/>
    </row>
    <row r="715" spans="1:13" s="19" customFormat="1" ht="35.1" customHeight="1">
      <c r="A715" s="107">
        <v>3</v>
      </c>
      <c r="B715" s="112" t="s">
        <v>817</v>
      </c>
      <c r="C715" s="33" t="s">
        <v>19</v>
      </c>
      <c r="D715" s="33">
        <v>3.44</v>
      </c>
      <c r="E715" s="49" t="s">
        <v>53</v>
      </c>
      <c r="F715" s="33">
        <v>4.2</v>
      </c>
      <c r="G715" s="33">
        <v>4.2</v>
      </c>
      <c r="H715" s="33">
        <v>5</v>
      </c>
      <c r="I715" s="107" t="s">
        <v>116</v>
      </c>
      <c r="J715" s="107" t="s">
        <v>710</v>
      </c>
      <c r="K715" s="107" t="s">
        <v>116</v>
      </c>
      <c r="L715" s="107" t="s">
        <v>705</v>
      </c>
      <c r="M715" s="143"/>
    </row>
    <row r="716" spans="1:13" s="19" customFormat="1" ht="35.1" customHeight="1">
      <c r="A716" s="108"/>
      <c r="B716" s="112"/>
      <c r="C716" s="33" t="s">
        <v>27</v>
      </c>
      <c r="D716" s="33">
        <v>3.2</v>
      </c>
      <c r="E716" s="49" t="s">
        <v>53</v>
      </c>
      <c r="F716" s="33">
        <v>4.2</v>
      </c>
      <c r="G716" s="33">
        <v>4.2</v>
      </c>
      <c r="H716" s="33">
        <v>5</v>
      </c>
      <c r="I716" s="108"/>
      <c r="J716" s="108"/>
      <c r="K716" s="108"/>
      <c r="L716" s="108"/>
      <c r="M716" s="116"/>
    </row>
    <row r="717" spans="1:13" s="19" customFormat="1" ht="35.1" customHeight="1">
      <c r="A717" s="58" t="s">
        <v>818</v>
      </c>
      <c r="B717" s="94" t="s">
        <v>819</v>
      </c>
      <c r="C717" s="95"/>
      <c r="D717" s="95"/>
      <c r="E717" s="95"/>
      <c r="F717" s="95"/>
      <c r="G717" s="95"/>
      <c r="H717" s="95"/>
      <c r="I717" s="95"/>
      <c r="J717" s="95"/>
      <c r="K717" s="95"/>
      <c r="L717" s="95"/>
      <c r="M717" s="96"/>
    </row>
    <row r="718" spans="1:13" ht="72" customHeight="1">
      <c r="A718" s="107">
        <v>1</v>
      </c>
      <c r="B718" s="119" t="s">
        <v>820</v>
      </c>
      <c r="C718" s="33" t="s">
        <v>19</v>
      </c>
      <c r="D718" s="33">
        <v>4.0999999999999996</v>
      </c>
      <c r="E718" s="33" t="s">
        <v>53</v>
      </c>
      <c r="F718" s="33">
        <v>4.8</v>
      </c>
      <c r="G718" s="33">
        <v>5</v>
      </c>
      <c r="H718" s="33"/>
      <c r="I718" s="112">
        <v>120</v>
      </c>
      <c r="J718" s="54">
        <v>20</v>
      </c>
      <c r="K718" s="112">
        <v>90</v>
      </c>
      <c r="L718" s="33">
        <v>24</v>
      </c>
      <c r="M718" s="115" t="s">
        <v>680</v>
      </c>
    </row>
    <row r="719" spans="1:13" ht="73.5" customHeight="1">
      <c r="A719" s="108"/>
      <c r="B719" s="119"/>
      <c r="C719" s="33" t="s">
        <v>27</v>
      </c>
      <c r="D719" s="33">
        <v>3.2</v>
      </c>
      <c r="E719" s="33" t="s">
        <v>53</v>
      </c>
      <c r="F719" s="33">
        <v>4.5</v>
      </c>
      <c r="G719" s="33">
        <v>5</v>
      </c>
      <c r="H719" s="33">
        <v>4.5</v>
      </c>
      <c r="I719" s="112"/>
      <c r="J719" s="54">
        <v>40</v>
      </c>
      <c r="K719" s="112"/>
      <c r="L719" s="33">
        <v>40</v>
      </c>
      <c r="M719" s="116"/>
    </row>
    <row r="720" spans="1:13" ht="35.1" customHeight="1">
      <c r="A720" s="107">
        <v>2</v>
      </c>
      <c r="B720" s="112" t="s">
        <v>821</v>
      </c>
      <c r="C720" s="33" t="s">
        <v>19</v>
      </c>
      <c r="D720" s="33">
        <v>3.9</v>
      </c>
      <c r="E720" s="33" t="s">
        <v>53</v>
      </c>
      <c r="F720" s="33">
        <v>4.5</v>
      </c>
      <c r="G720" s="33">
        <v>4.5999999999999996</v>
      </c>
      <c r="H720" s="33"/>
      <c r="I720" s="112">
        <v>35</v>
      </c>
      <c r="J720" s="33">
        <v>6</v>
      </c>
      <c r="K720" s="112">
        <v>40</v>
      </c>
      <c r="L720" s="33">
        <v>9</v>
      </c>
      <c r="M720" s="115" t="s">
        <v>680</v>
      </c>
    </row>
    <row r="721" spans="1:13" ht="63.75" customHeight="1">
      <c r="A721" s="108"/>
      <c r="B721" s="112"/>
      <c r="C721" s="33" t="s">
        <v>27</v>
      </c>
      <c r="D721" s="33">
        <v>3</v>
      </c>
      <c r="E721" s="33" t="s">
        <v>53</v>
      </c>
      <c r="F721" s="33">
        <v>4.5</v>
      </c>
      <c r="G721" s="33">
        <v>4.8</v>
      </c>
      <c r="H721" s="33">
        <v>4.5</v>
      </c>
      <c r="I721" s="112"/>
      <c r="J721" s="33">
        <v>11</v>
      </c>
      <c r="K721" s="112"/>
      <c r="L721" s="33">
        <v>14</v>
      </c>
      <c r="M721" s="116"/>
    </row>
    <row r="722" spans="1:13" ht="35.1" customHeight="1">
      <c r="A722" s="107">
        <v>3</v>
      </c>
      <c r="B722" s="112" t="s">
        <v>822</v>
      </c>
      <c r="C722" s="33" t="s">
        <v>19</v>
      </c>
      <c r="D722" s="33">
        <v>3.75</v>
      </c>
      <c r="E722" s="33" t="s">
        <v>53</v>
      </c>
      <c r="F722" s="33">
        <v>4</v>
      </c>
      <c r="G722" s="33">
        <v>4</v>
      </c>
      <c r="H722" s="33"/>
      <c r="I722" s="112">
        <v>35</v>
      </c>
      <c r="J722" s="33">
        <v>15</v>
      </c>
      <c r="K722" s="112">
        <v>43</v>
      </c>
      <c r="L722" s="33">
        <v>15</v>
      </c>
      <c r="M722" s="115" t="s">
        <v>680</v>
      </c>
    </row>
    <row r="723" spans="1:13" ht="67.5" customHeight="1">
      <c r="A723" s="108"/>
      <c r="B723" s="112"/>
      <c r="C723" s="33" t="s">
        <v>27</v>
      </c>
      <c r="D723" s="33">
        <v>3</v>
      </c>
      <c r="E723" s="33" t="s">
        <v>53</v>
      </c>
      <c r="F723" s="33">
        <v>4.0999999999999996</v>
      </c>
      <c r="G723" s="33">
        <v>4.0999999999999996</v>
      </c>
      <c r="H723" s="33">
        <v>5</v>
      </c>
      <c r="I723" s="112"/>
      <c r="J723" s="33">
        <v>24</v>
      </c>
      <c r="K723" s="112"/>
      <c r="L723" s="33">
        <v>24</v>
      </c>
      <c r="M723" s="116"/>
    </row>
    <row r="724" spans="1:13" ht="53.25" customHeight="1">
      <c r="A724" s="107">
        <v>4</v>
      </c>
      <c r="B724" s="112" t="s">
        <v>823</v>
      </c>
      <c r="C724" s="33" t="s">
        <v>19</v>
      </c>
      <c r="D724" s="33" t="s">
        <v>102</v>
      </c>
      <c r="E724" s="33" t="s">
        <v>53</v>
      </c>
      <c r="F724" s="33" t="s">
        <v>824</v>
      </c>
      <c r="G724" s="33" t="s">
        <v>824</v>
      </c>
      <c r="H724" s="33" t="s">
        <v>29</v>
      </c>
      <c r="I724" s="112" t="s">
        <v>111</v>
      </c>
      <c r="J724" s="33" t="s">
        <v>825</v>
      </c>
      <c r="K724" s="112" t="s">
        <v>64</v>
      </c>
      <c r="L724" s="33" t="s">
        <v>825</v>
      </c>
      <c r="M724" s="115" t="s">
        <v>826</v>
      </c>
    </row>
    <row r="725" spans="1:13" ht="50.25" customHeight="1">
      <c r="A725" s="108"/>
      <c r="B725" s="112"/>
      <c r="C725" s="33" t="s">
        <v>27</v>
      </c>
      <c r="D725" s="33" t="s">
        <v>136</v>
      </c>
      <c r="E725" s="33" t="s">
        <v>53</v>
      </c>
      <c r="F725" s="33" t="s">
        <v>20</v>
      </c>
      <c r="G725" s="33" t="s">
        <v>20</v>
      </c>
      <c r="H725" s="33" t="s">
        <v>29</v>
      </c>
      <c r="I725" s="112"/>
      <c r="J725" s="33" t="s">
        <v>825</v>
      </c>
      <c r="K725" s="112"/>
      <c r="L725" s="33" t="s">
        <v>825</v>
      </c>
      <c r="M725" s="116"/>
    </row>
    <row r="726" spans="1:13" ht="45" customHeight="1">
      <c r="A726" s="107">
        <v>5</v>
      </c>
      <c r="B726" s="112" t="s">
        <v>827</v>
      </c>
      <c r="C726" s="33" t="s">
        <v>19</v>
      </c>
      <c r="D726" s="33" t="s">
        <v>364</v>
      </c>
      <c r="E726" s="33" t="s">
        <v>53</v>
      </c>
      <c r="F726" s="33" t="s">
        <v>20</v>
      </c>
      <c r="G726" s="33" t="s">
        <v>20</v>
      </c>
      <c r="H726" s="33" t="s">
        <v>141</v>
      </c>
      <c r="I726" s="112" t="s">
        <v>828</v>
      </c>
      <c r="J726" s="33" t="s">
        <v>794</v>
      </c>
      <c r="K726" s="112" t="s">
        <v>111</v>
      </c>
      <c r="L726" s="33" t="s">
        <v>829</v>
      </c>
      <c r="M726" s="115" t="s">
        <v>680</v>
      </c>
    </row>
    <row r="727" spans="1:13" ht="63.75" customHeight="1">
      <c r="A727" s="108"/>
      <c r="B727" s="112"/>
      <c r="C727" s="33" t="s">
        <v>27</v>
      </c>
      <c r="D727" s="33" t="s">
        <v>136</v>
      </c>
      <c r="E727" s="33" t="s">
        <v>53</v>
      </c>
      <c r="F727" s="33" t="s">
        <v>20</v>
      </c>
      <c r="G727" s="33" t="s">
        <v>20</v>
      </c>
      <c r="H727" s="33" t="s">
        <v>141</v>
      </c>
      <c r="I727" s="112"/>
      <c r="J727" s="33" t="s">
        <v>152</v>
      </c>
      <c r="K727" s="112"/>
      <c r="L727" s="33" t="s">
        <v>830</v>
      </c>
      <c r="M727" s="116"/>
    </row>
    <row r="728" spans="1:13" ht="35.1" customHeight="1">
      <c r="A728" s="107">
        <v>6</v>
      </c>
      <c r="B728" s="107" t="s">
        <v>831</v>
      </c>
      <c r="C728" s="32" t="s">
        <v>19</v>
      </c>
      <c r="D728" s="33" t="s">
        <v>447</v>
      </c>
      <c r="E728" s="33" t="s">
        <v>53</v>
      </c>
      <c r="F728" s="33" t="s">
        <v>20</v>
      </c>
      <c r="G728" s="33" t="s">
        <v>20</v>
      </c>
      <c r="H728" s="33" t="s">
        <v>832</v>
      </c>
      <c r="I728" s="112" t="s">
        <v>116</v>
      </c>
      <c r="J728" s="33" t="s">
        <v>64</v>
      </c>
      <c r="K728" s="112" t="s">
        <v>112</v>
      </c>
      <c r="L728" s="33" t="s">
        <v>64</v>
      </c>
      <c r="M728" s="115" t="s">
        <v>826</v>
      </c>
    </row>
    <row r="729" spans="1:13" ht="66" customHeight="1">
      <c r="A729" s="108"/>
      <c r="B729" s="108"/>
      <c r="C729" s="33" t="s">
        <v>27</v>
      </c>
      <c r="D729" s="33" t="s">
        <v>136</v>
      </c>
      <c r="E729" s="33" t="s">
        <v>53</v>
      </c>
      <c r="F729" s="33" t="s">
        <v>20</v>
      </c>
      <c r="G729" s="33" t="s">
        <v>20</v>
      </c>
      <c r="H729" s="33" t="s">
        <v>832</v>
      </c>
      <c r="I729" s="112"/>
      <c r="J729" s="33" t="s">
        <v>119</v>
      </c>
      <c r="K729" s="112"/>
      <c r="L729" s="33" t="s">
        <v>106</v>
      </c>
      <c r="M729" s="116"/>
    </row>
    <row r="730" spans="1:13" ht="35.1" customHeight="1">
      <c r="A730" s="107">
        <v>7</v>
      </c>
      <c r="B730" s="107" t="s">
        <v>833</v>
      </c>
      <c r="C730" s="32" t="s">
        <v>19</v>
      </c>
      <c r="D730" s="33" t="s">
        <v>456</v>
      </c>
      <c r="E730" s="33" t="s">
        <v>53</v>
      </c>
      <c r="F730" s="33" t="s">
        <v>20</v>
      </c>
      <c r="G730" s="33" t="s">
        <v>20</v>
      </c>
      <c r="H730" s="33" t="s">
        <v>29</v>
      </c>
      <c r="I730" s="112" t="s">
        <v>404</v>
      </c>
      <c r="J730" s="33" t="s">
        <v>114</v>
      </c>
      <c r="K730" s="112" t="s">
        <v>519</v>
      </c>
      <c r="L730" s="33" t="s">
        <v>59</v>
      </c>
      <c r="M730" s="115" t="s">
        <v>826</v>
      </c>
    </row>
    <row r="731" spans="1:13" ht="56.25" customHeight="1">
      <c r="A731" s="108"/>
      <c r="B731" s="108"/>
      <c r="C731" s="33" t="s">
        <v>27</v>
      </c>
      <c r="D731" s="33" t="s">
        <v>136</v>
      </c>
      <c r="E731" s="33" t="s">
        <v>53</v>
      </c>
      <c r="F731" s="33" t="s">
        <v>158</v>
      </c>
      <c r="G731" s="33" t="s">
        <v>158</v>
      </c>
      <c r="H731" s="33" t="s">
        <v>29</v>
      </c>
      <c r="I731" s="112"/>
      <c r="J731" s="33" t="s">
        <v>98</v>
      </c>
      <c r="K731" s="112"/>
      <c r="L731" s="33" t="s">
        <v>834</v>
      </c>
      <c r="M731" s="116"/>
    </row>
    <row r="732" spans="1:13" ht="35.1" customHeight="1">
      <c r="A732" s="84" t="s">
        <v>835</v>
      </c>
      <c r="B732" s="106" t="s">
        <v>836</v>
      </c>
      <c r="C732" s="106"/>
      <c r="D732" s="106"/>
      <c r="E732" s="106"/>
      <c r="F732" s="106"/>
      <c r="G732" s="106"/>
      <c r="H732" s="106"/>
      <c r="I732" s="106"/>
      <c r="J732" s="106"/>
      <c r="K732" s="106"/>
      <c r="L732" s="106"/>
      <c r="M732" s="106"/>
    </row>
    <row r="733" spans="1:13" ht="35.1" customHeight="1">
      <c r="A733" s="112">
        <v>1</v>
      </c>
      <c r="B733" s="112" t="s">
        <v>837</v>
      </c>
      <c r="C733" s="32" t="s">
        <v>19</v>
      </c>
      <c r="D733" s="33" t="s">
        <v>447</v>
      </c>
      <c r="E733" s="33" t="s">
        <v>53</v>
      </c>
      <c r="F733" s="33" t="s">
        <v>20</v>
      </c>
      <c r="G733" s="33" t="s">
        <v>20</v>
      </c>
      <c r="H733" s="107" t="s">
        <v>20</v>
      </c>
      <c r="I733" s="107" t="s">
        <v>89</v>
      </c>
      <c r="J733" s="107" t="s">
        <v>838</v>
      </c>
      <c r="K733" s="107" t="s">
        <v>518</v>
      </c>
      <c r="L733" s="107" t="s">
        <v>838</v>
      </c>
      <c r="M733" s="115" t="s">
        <v>839</v>
      </c>
    </row>
    <row r="734" spans="1:13" ht="35.1" customHeight="1">
      <c r="A734" s="112"/>
      <c r="B734" s="112"/>
      <c r="C734" s="33" t="s">
        <v>27</v>
      </c>
      <c r="D734" s="33" t="s">
        <v>447</v>
      </c>
      <c r="E734" s="33" t="s">
        <v>53</v>
      </c>
      <c r="F734" s="33" t="s">
        <v>20</v>
      </c>
      <c r="G734" s="33" t="s">
        <v>20</v>
      </c>
      <c r="H734" s="108"/>
      <c r="I734" s="108"/>
      <c r="J734" s="108"/>
      <c r="K734" s="108"/>
      <c r="L734" s="108"/>
      <c r="M734" s="116"/>
    </row>
    <row r="735" spans="1:13" ht="35.1" customHeight="1">
      <c r="A735" s="112">
        <v>2</v>
      </c>
      <c r="B735" s="112" t="s">
        <v>840</v>
      </c>
      <c r="C735" s="32" t="s">
        <v>19</v>
      </c>
      <c r="D735" s="33" t="s">
        <v>447</v>
      </c>
      <c r="E735" s="33" t="s">
        <v>53</v>
      </c>
      <c r="F735" s="33" t="s">
        <v>20</v>
      </c>
      <c r="G735" s="33" t="s">
        <v>20</v>
      </c>
      <c r="H735" s="107" t="s">
        <v>29</v>
      </c>
      <c r="I735" s="107" t="s">
        <v>89</v>
      </c>
      <c r="J735" s="107" t="s">
        <v>841</v>
      </c>
      <c r="K735" s="107" t="s">
        <v>518</v>
      </c>
      <c r="L735" s="107" t="s">
        <v>841</v>
      </c>
      <c r="M735" s="115" t="s">
        <v>842</v>
      </c>
    </row>
    <row r="736" spans="1:13" ht="35.1" customHeight="1">
      <c r="A736" s="112"/>
      <c r="B736" s="112"/>
      <c r="C736" s="33" t="s">
        <v>27</v>
      </c>
      <c r="D736" s="33" t="s">
        <v>447</v>
      </c>
      <c r="E736" s="33" t="s">
        <v>53</v>
      </c>
      <c r="F736" s="33" t="s">
        <v>20</v>
      </c>
      <c r="G736" s="33" t="s">
        <v>20</v>
      </c>
      <c r="H736" s="108"/>
      <c r="I736" s="108"/>
      <c r="J736" s="108"/>
      <c r="K736" s="108"/>
      <c r="L736" s="108"/>
      <c r="M736" s="116"/>
    </row>
    <row r="737" spans="1:13" ht="35.1" customHeight="1">
      <c r="A737" s="112">
        <v>3</v>
      </c>
      <c r="B737" s="112" t="s">
        <v>843</v>
      </c>
      <c r="C737" s="32" t="s">
        <v>19</v>
      </c>
      <c r="D737" s="33" t="s">
        <v>447</v>
      </c>
      <c r="E737" s="33" t="s">
        <v>53</v>
      </c>
      <c r="F737" s="33" t="s">
        <v>20</v>
      </c>
      <c r="G737" s="33" t="s">
        <v>20</v>
      </c>
      <c r="H737" s="107" t="s">
        <v>36</v>
      </c>
      <c r="I737" s="107" t="s">
        <v>89</v>
      </c>
      <c r="J737" s="107" t="s">
        <v>838</v>
      </c>
      <c r="K737" s="107" t="s">
        <v>518</v>
      </c>
      <c r="L737" s="107" t="s">
        <v>838</v>
      </c>
      <c r="M737" s="115" t="s">
        <v>844</v>
      </c>
    </row>
    <row r="738" spans="1:13" ht="35.1" customHeight="1">
      <c r="A738" s="112"/>
      <c r="B738" s="112"/>
      <c r="C738" s="33" t="s">
        <v>27</v>
      </c>
      <c r="D738" s="33" t="s">
        <v>447</v>
      </c>
      <c r="E738" s="33" t="s">
        <v>53</v>
      </c>
      <c r="F738" s="33" t="s">
        <v>20</v>
      </c>
      <c r="G738" s="33" t="s">
        <v>20</v>
      </c>
      <c r="H738" s="108"/>
      <c r="I738" s="108"/>
      <c r="J738" s="108"/>
      <c r="K738" s="108"/>
      <c r="L738" s="108"/>
      <c r="M738" s="116"/>
    </row>
    <row r="739" spans="1:13" ht="35.1" customHeight="1">
      <c r="A739" s="112">
        <v>4</v>
      </c>
      <c r="B739" s="112" t="s">
        <v>845</v>
      </c>
      <c r="C739" s="32" t="s">
        <v>19</v>
      </c>
      <c r="D739" s="33" t="s">
        <v>447</v>
      </c>
      <c r="E739" s="33" t="s">
        <v>53</v>
      </c>
      <c r="F739" s="33" t="s">
        <v>20</v>
      </c>
      <c r="G739" s="33" t="s">
        <v>20</v>
      </c>
      <c r="H739" s="107" t="s">
        <v>29</v>
      </c>
      <c r="I739" s="107" t="s">
        <v>112</v>
      </c>
      <c r="J739" s="107" t="s">
        <v>838</v>
      </c>
      <c r="K739" s="107" t="s">
        <v>723</v>
      </c>
      <c r="L739" s="107" t="s">
        <v>838</v>
      </c>
      <c r="M739" s="115" t="s">
        <v>846</v>
      </c>
    </row>
    <row r="740" spans="1:13" ht="35.1" customHeight="1">
      <c r="A740" s="112"/>
      <c r="B740" s="112"/>
      <c r="C740" s="33" t="s">
        <v>27</v>
      </c>
      <c r="D740" s="33" t="s">
        <v>447</v>
      </c>
      <c r="E740" s="33" t="s">
        <v>53</v>
      </c>
      <c r="F740" s="33" t="s">
        <v>20</v>
      </c>
      <c r="G740" s="33" t="s">
        <v>20</v>
      </c>
      <c r="H740" s="108"/>
      <c r="I740" s="108"/>
      <c r="J740" s="108"/>
      <c r="K740" s="108"/>
      <c r="L740" s="108"/>
      <c r="M740" s="116"/>
    </row>
    <row r="741" spans="1:13" ht="35.1" customHeight="1">
      <c r="A741" s="112">
        <v>5</v>
      </c>
      <c r="B741" s="112" t="s">
        <v>847</v>
      </c>
      <c r="C741" s="32" t="s">
        <v>19</v>
      </c>
      <c r="D741" s="33" t="s">
        <v>447</v>
      </c>
      <c r="E741" s="33" t="s">
        <v>53</v>
      </c>
      <c r="F741" s="33" t="s">
        <v>20</v>
      </c>
      <c r="G741" s="33" t="s">
        <v>20</v>
      </c>
      <c r="H741" s="107" t="s">
        <v>29</v>
      </c>
      <c r="I741" s="107" t="s">
        <v>112</v>
      </c>
      <c r="J741" s="107" t="s">
        <v>848</v>
      </c>
      <c r="K741" s="107" t="s">
        <v>723</v>
      </c>
      <c r="L741" s="107" t="s">
        <v>848</v>
      </c>
      <c r="M741" s="115" t="s">
        <v>849</v>
      </c>
    </row>
    <row r="742" spans="1:13" ht="35.1" customHeight="1">
      <c r="A742" s="112"/>
      <c r="B742" s="112"/>
      <c r="C742" s="33" t="s">
        <v>27</v>
      </c>
      <c r="D742" s="33" t="s">
        <v>447</v>
      </c>
      <c r="E742" s="33" t="s">
        <v>53</v>
      </c>
      <c r="F742" s="33" t="s">
        <v>20</v>
      </c>
      <c r="G742" s="33" t="s">
        <v>20</v>
      </c>
      <c r="H742" s="108"/>
      <c r="I742" s="108"/>
      <c r="J742" s="108"/>
      <c r="K742" s="108"/>
      <c r="L742" s="108"/>
      <c r="M742" s="116"/>
    </row>
    <row r="743" spans="1:13" ht="35.1" customHeight="1">
      <c r="A743" s="112">
        <v>6</v>
      </c>
      <c r="B743" s="112" t="s">
        <v>850</v>
      </c>
      <c r="C743" s="32" t="s">
        <v>19</v>
      </c>
      <c r="D743" s="33" t="s">
        <v>447</v>
      </c>
      <c r="E743" s="33" t="s">
        <v>53</v>
      </c>
      <c r="F743" s="33" t="s">
        <v>20</v>
      </c>
      <c r="G743" s="33" t="s">
        <v>20</v>
      </c>
      <c r="H743" s="107" t="s">
        <v>36</v>
      </c>
      <c r="I743" s="107" t="s">
        <v>112</v>
      </c>
      <c r="J743" s="107" t="s">
        <v>841</v>
      </c>
      <c r="K743" s="107" t="s">
        <v>723</v>
      </c>
      <c r="L743" s="107" t="s">
        <v>841</v>
      </c>
      <c r="M743" s="115" t="s">
        <v>851</v>
      </c>
    </row>
    <row r="744" spans="1:13" ht="35.1" customHeight="1">
      <c r="A744" s="112"/>
      <c r="B744" s="112"/>
      <c r="C744" s="33" t="s">
        <v>27</v>
      </c>
      <c r="D744" s="33" t="s">
        <v>447</v>
      </c>
      <c r="E744" s="33" t="s">
        <v>53</v>
      </c>
      <c r="F744" s="33" t="s">
        <v>20</v>
      </c>
      <c r="G744" s="33" t="s">
        <v>20</v>
      </c>
      <c r="H744" s="108"/>
      <c r="I744" s="108"/>
      <c r="J744" s="108"/>
      <c r="K744" s="108"/>
      <c r="L744" s="108"/>
      <c r="M744" s="116"/>
    </row>
    <row r="745" spans="1:13" s="12" customFormat="1" ht="35.1" customHeight="1">
      <c r="A745" s="117">
        <v>7</v>
      </c>
      <c r="B745" s="125" t="s">
        <v>852</v>
      </c>
      <c r="C745" s="47" t="s">
        <v>19</v>
      </c>
      <c r="D745" s="47" t="s">
        <v>52</v>
      </c>
      <c r="E745" s="47" t="s">
        <v>53</v>
      </c>
      <c r="F745" s="47" t="s">
        <v>43</v>
      </c>
      <c r="G745" s="47" t="s">
        <v>43</v>
      </c>
      <c r="H745" s="47" t="s">
        <v>36</v>
      </c>
      <c r="I745" s="125" t="s">
        <v>853</v>
      </c>
      <c r="J745" s="125" t="s">
        <v>854</v>
      </c>
      <c r="K745" s="125" t="s">
        <v>44</v>
      </c>
      <c r="L745" s="125" t="s">
        <v>855</v>
      </c>
      <c r="M745" s="85" t="s">
        <v>856</v>
      </c>
    </row>
    <row r="746" spans="1:13" s="12" customFormat="1" ht="35.1" customHeight="1">
      <c r="A746" s="117"/>
      <c r="B746" s="126"/>
      <c r="C746" s="47" t="s">
        <v>27</v>
      </c>
      <c r="D746" s="47" t="s">
        <v>447</v>
      </c>
      <c r="E746" s="47" t="s">
        <v>53</v>
      </c>
      <c r="F746" s="47" t="s">
        <v>366</v>
      </c>
      <c r="G746" s="47" t="s">
        <v>366</v>
      </c>
      <c r="H746" s="47" t="s">
        <v>36</v>
      </c>
      <c r="I746" s="126"/>
      <c r="J746" s="126"/>
      <c r="K746" s="126"/>
      <c r="L746" s="126"/>
      <c r="M746" s="85" t="s">
        <v>856</v>
      </c>
    </row>
    <row r="747" spans="1:13" s="12" customFormat="1" ht="35.1" customHeight="1">
      <c r="A747" s="117">
        <v>8</v>
      </c>
      <c r="B747" s="117" t="s">
        <v>857</v>
      </c>
      <c r="C747" s="47" t="s">
        <v>19</v>
      </c>
      <c r="D747" s="47" t="s">
        <v>52</v>
      </c>
      <c r="E747" s="47" t="s">
        <v>53</v>
      </c>
      <c r="F747" s="47" t="s">
        <v>43</v>
      </c>
      <c r="G747" s="47" t="s">
        <v>43</v>
      </c>
      <c r="H747" s="47" t="s">
        <v>36</v>
      </c>
      <c r="I747" s="125" t="s">
        <v>65</v>
      </c>
      <c r="J747" s="125" t="s">
        <v>858</v>
      </c>
      <c r="K747" s="125" t="s">
        <v>859</v>
      </c>
      <c r="L747" s="125" t="s">
        <v>860</v>
      </c>
      <c r="M747" s="85"/>
    </row>
    <row r="748" spans="1:13" s="12" customFormat="1" ht="35.1" customHeight="1">
      <c r="A748" s="117"/>
      <c r="B748" s="117"/>
      <c r="C748" s="47" t="s">
        <v>27</v>
      </c>
      <c r="D748" s="47" t="s">
        <v>447</v>
      </c>
      <c r="E748" s="47" t="s">
        <v>53</v>
      </c>
      <c r="F748" s="47" t="s">
        <v>727</v>
      </c>
      <c r="G748" s="47" t="s">
        <v>727</v>
      </c>
      <c r="H748" s="47" t="s">
        <v>36</v>
      </c>
      <c r="I748" s="126"/>
      <c r="J748" s="126"/>
      <c r="K748" s="126"/>
      <c r="L748" s="126"/>
      <c r="M748" s="85" t="s">
        <v>856</v>
      </c>
    </row>
    <row r="749" spans="1:13" s="12" customFormat="1" ht="35.1" customHeight="1">
      <c r="A749" s="117">
        <v>9</v>
      </c>
      <c r="B749" s="117" t="s">
        <v>861</v>
      </c>
      <c r="C749" s="47" t="s">
        <v>19</v>
      </c>
      <c r="D749" s="47" t="s">
        <v>52</v>
      </c>
      <c r="E749" s="47" t="s">
        <v>53</v>
      </c>
      <c r="F749" s="47" t="s">
        <v>862</v>
      </c>
      <c r="G749" s="47" t="s">
        <v>862</v>
      </c>
      <c r="H749" s="47" t="s">
        <v>36</v>
      </c>
      <c r="I749" s="125" t="s">
        <v>863</v>
      </c>
      <c r="J749" s="125" t="s">
        <v>864</v>
      </c>
      <c r="K749" s="125" t="s">
        <v>44</v>
      </c>
      <c r="L749" s="125" t="s">
        <v>130</v>
      </c>
      <c r="M749" s="85"/>
    </row>
    <row r="750" spans="1:13" s="12" customFormat="1" ht="35.1" customHeight="1">
      <c r="A750" s="117"/>
      <c r="B750" s="117"/>
      <c r="C750" s="47" t="s">
        <v>27</v>
      </c>
      <c r="D750" s="47" t="s">
        <v>447</v>
      </c>
      <c r="E750" s="47" t="s">
        <v>53</v>
      </c>
      <c r="F750" s="47" t="s">
        <v>727</v>
      </c>
      <c r="G750" s="47" t="s">
        <v>727</v>
      </c>
      <c r="H750" s="47" t="s">
        <v>36</v>
      </c>
      <c r="I750" s="126"/>
      <c r="J750" s="126"/>
      <c r="K750" s="126"/>
      <c r="L750" s="126"/>
      <c r="M750" s="85" t="s">
        <v>856</v>
      </c>
    </row>
    <row r="751" spans="1:13" s="12" customFormat="1" ht="35.1" customHeight="1">
      <c r="A751" s="117">
        <v>10</v>
      </c>
      <c r="B751" s="117" t="s">
        <v>865</v>
      </c>
      <c r="C751" s="47" t="s">
        <v>19</v>
      </c>
      <c r="D751" s="47" t="s">
        <v>52</v>
      </c>
      <c r="E751" s="47" t="s">
        <v>53</v>
      </c>
      <c r="F751" s="47" t="s">
        <v>361</v>
      </c>
      <c r="G751" s="47" t="s">
        <v>361</v>
      </c>
      <c r="H751" s="47" t="s">
        <v>866</v>
      </c>
      <c r="I751" s="125" t="s">
        <v>700</v>
      </c>
      <c r="J751" s="125" t="s">
        <v>867</v>
      </c>
      <c r="K751" s="125" t="s">
        <v>868</v>
      </c>
      <c r="L751" s="125" t="s">
        <v>869</v>
      </c>
      <c r="M751" s="85"/>
    </row>
    <row r="752" spans="1:13" s="12" customFormat="1" ht="35.1" customHeight="1">
      <c r="A752" s="117"/>
      <c r="B752" s="117"/>
      <c r="C752" s="47" t="s">
        <v>27</v>
      </c>
      <c r="D752" s="47" t="s">
        <v>447</v>
      </c>
      <c r="E752" s="47" t="s">
        <v>53</v>
      </c>
      <c r="F752" s="47" t="s">
        <v>43</v>
      </c>
      <c r="G752" s="47" t="s">
        <v>43</v>
      </c>
      <c r="H752" s="47" t="s">
        <v>866</v>
      </c>
      <c r="I752" s="126"/>
      <c r="J752" s="126"/>
      <c r="K752" s="126"/>
      <c r="L752" s="126"/>
      <c r="M752" s="85" t="s">
        <v>856</v>
      </c>
    </row>
  </sheetData>
  <sheetProtection algorithmName="SHA-512" hashValue="nAo//ERBJ0We+G7CKb8qnkT77ffZBqm32/XgQEf7aB74V1M3PR/JsczcDAwnZxtpyRgV/Mh+SBuBTlGjT/qSCQ==" saltValue="BmQGU3YLOgVkng/msAD/pQ==" spinCount="100000" sheet="1" objects="1" scenarios="1" selectLockedCells="1" selectUnlockedCells="1"/>
  <mergeCells count="2304">
    <mergeCell ref="M726:M727"/>
    <mergeCell ref="M728:M729"/>
    <mergeCell ref="M730:M731"/>
    <mergeCell ref="M733:M734"/>
    <mergeCell ref="M735:M736"/>
    <mergeCell ref="M737:M738"/>
    <mergeCell ref="M739:M740"/>
    <mergeCell ref="M741:M742"/>
    <mergeCell ref="M743:M744"/>
    <mergeCell ref="B4:C5"/>
    <mergeCell ref="M685:M686"/>
    <mergeCell ref="M687:M688"/>
    <mergeCell ref="M689:M690"/>
    <mergeCell ref="M691:M692"/>
    <mergeCell ref="M693:M694"/>
    <mergeCell ref="M695:M696"/>
    <mergeCell ref="M698:M699"/>
    <mergeCell ref="M700:M701"/>
    <mergeCell ref="M702:M703"/>
    <mergeCell ref="M704:M705"/>
    <mergeCell ref="M706:M707"/>
    <mergeCell ref="M708:M709"/>
    <mergeCell ref="M711:M716"/>
    <mergeCell ref="M718:M719"/>
    <mergeCell ref="M720:M721"/>
    <mergeCell ref="M722:M723"/>
    <mergeCell ref="M724:M725"/>
    <mergeCell ref="M649:M650"/>
    <mergeCell ref="M651:M652"/>
    <mergeCell ref="M653:M654"/>
    <mergeCell ref="M655:M656"/>
    <mergeCell ref="M657:M658"/>
    <mergeCell ref="M659:M660"/>
    <mergeCell ref="M661:M662"/>
    <mergeCell ref="M663:M664"/>
    <mergeCell ref="M666:M667"/>
    <mergeCell ref="M668:M669"/>
    <mergeCell ref="M670:M671"/>
    <mergeCell ref="M672:M673"/>
    <mergeCell ref="M674:M675"/>
    <mergeCell ref="M676:M677"/>
    <mergeCell ref="M678:M679"/>
    <mergeCell ref="M681:M682"/>
    <mergeCell ref="M683:M684"/>
    <mergeCell ref="M611:M612"/>
    <mergeCell ref="M613:M614"/>
    <mergeCell ref="M615:M616"/>
    <mergeCell ref="M618:M619"/>
    <mergeCell ref="M620:M621"/>
    <mergeCell ref="M622:M623"/>
    <mergeCell ref="M624:M625"/>
    <mergeCell ref="M627:M628"/>
    <mergeCell ref="M629:M630"/>
    <mergeCell ref="M631:M632"/>
    <mergeCell ref="M633:M634"/>
    <mergeCell ref="M636:M637"/>
    <mergeCell ref="M638:M639"/>
    <mergeCell ref="M641:M642"/>
    <mergeCell ref="M643:M644"/>
    <mergeCell ref="M645:M646"/>
    <mergeCell ref="M647:M648"/>
    <mergeCell ref="M575:M576"/>
    <mergeCell ref="M577:M578"/>
    <mergeCell ref="M579:M580"/>
    <mergeCell ref="M581:M582"/>
    <mergeCell ref="M584:M585"/>
    <mergeCell ref="M587:M588"/>
    <mergeCell ref="M589:M590"/>
    <mergeCell ref="M591:M592"/>
    <mergeCell ref="M593:M594"/>
    <mergeCell ref="M595:M596"/>
    <mergeCell ref="M597:M598"/>
    <mergeCell ref="M599:M600"/>
    <mergeCell ref="M601:M602"/>
    <mergeCell ref="M603:M604"/>
    <mergeCell ref="M605:M606"/>
    <mergeCell ref="M607:M608"/>
    <mergeCell ref="M609:M610"/>
    <mergeCell ref="M538:M539"/>
    <mergeCell ref="M540:M541"/>
    <mergeCell ref="M543:M544"/>
    <mergeCell ref="M545:M546"/>
    <mergeCell ref="M547:M548"/>
    <mergeCell ref="M549:M550"/>
    <mergeCell ref="M551:M552"/>
    <mergeCell ref="M554:M555"/>
    <mergeCell ref="M556:M557"/>
    <mergeCell ref="M558:M559"/>
    <mergeCell ref="M560:M561"/>
    <mergeCell ref="M562:M563"/>
    <mergeCell ref="M564:M565"/>
    <mergeCell ref="M566:M567"/>
    <mergeCell ref="M568:M569"/>
    <mergeCell ref="M570:M571"/>
    <mergeCell ref="M572:M573"/>
    <mergeCell ref="M502:M503"/>
    <mergeCell ref="M504:M505"/>
    <mergeCell ref="M506:M507"/>
    <mergeCell ref="M508:M509"/>
    <mergeCell ref="M510:M511"/>
    <mergeCell ref="M512:M513"/>
    <mergeCell ref="M514:M515"/>
    <mergeCell ref="M516:M517"/>
    <mergeCell ref="M518:M519"/>
    <mergeCell ref="M520:M521"/>
    <mergeCell ref="M522:M523"/>
    <mergeCell ref="M525:M526"/>
    <mergeCell ref="M527:M528"/>
    <mergeCell ref="M529:M530"/>
    <mergeCell ref="M531:M532"/>
    <mergeCell ref="M533:M534"/>
    <mergeCell ref="M536:M537"/>
    <mergeCell ref="M461:M462"/>
    <mergeCell ref="M463:M470"/>
    <mergeCell ref="M471:M472"/>
    <mergeCell ref="M473:M474"/>
    <mergeCell ref="M475:M476"/>
    <mergeCell ref="M477:M478"/>
    <mergeCell ref="M479:M480"/>
    <mergeCell ref="M481:M482"/>
    <mergeCell ref="M483:M484"/>
    <mergeCell ref="M485:M486"/>
    <mergeCell ref="M487:M488"/>
    <mergeCell ref="M489:M490"/>
    <mergeCell ref="M491:M492"/>
    <mergeCell ref="M493:M494"/>
    <mergeCell ref="M495:M496"/>
    <mergeCell ref="M498:M499"/>
    <mergeCell ref="M500:M501"/>
    <mergeCell ref="M426:M427"/>
    <mergeCell ref="M428:M429"/>
    <mergeCell ref="M430:M431"/>
    <mergeCell ref="M432:M433"/>
    <mergeCell ref="M434:M435"/>
    <mergeCell ref="M436:M437"/>
    <mergeCell ref="M438:M439"/>
    <mergeCell ref="M440:M441"/>
    <mergeCell ref="M442:M443"/>
    <mergeCell ref="M444:M445"/>
    <mergeCell ref="M447:M448"/>
    <mergeCell ref="M449:M450"/>
    <mergeCell ref="M451:M452"/>
    <mergeCell ref="M453:M454"/>
    <mergeCell ref="M455:M456"/>
    <mergeCell ref="M457:M458"/>
    <mergeCell ref="M459:M460"/>
    <mergeCell ref="M391:M392"/>
    <mergeCell ref="M393:M394"/>
    <mergeCell ref="M395:M396"/>
    <mergeCell ref="M398:M399"/>
    <mergeCell ref="M400:M401"/>
    <mergeCell ref="M402:M403"/>
    <mergeCell ref="M404:M405"/>
    <mergeCell ref="M406:M407"/>
    <mergeCell ref="M408:M409"/>
    <mergeCell ref="M410:M411"/>
    <mergeCell ref="M412:M413"/>
    <mergeCell ref="M414:M415"/>
    <mergeCell ref="M416:M417"/>
    <mergeCell ref="M418:M419"/>
    <mergeCell ref="M420:M421"/>
    <mergeCell ref="M422:M423"/>
    <mergeCell ref="M424:M425"/>
    <mergeCell ref="M354:M355"/>
    <mergeCell ref="M356:M357"/>
    <mergeCell ref="M358:M359"/>
    <mergeCell ref="M360:M361"/>
    <mergeCell ref="M362:M363"/>
    <mergeCell ref="M364:M365"/>
    <mergeCell ref="M366:M367"/>
    <mergeCell ref="M368:M369"/>
    <mergeCell ref="M370:M371"/>
    <mergeCell ref="M372:M373"/>
    <mergeCell ref="M375:M376"/>
    <mergeCell ref="M377:M378"/>
    <mergeCell ref="M379:M382"/>
    <mergeCell ref="M383:M384"/>
    <mergeCell ref="M385:M386"/>
    <mergeCell ref="M387:M388"/>
    <mergeCell ref="M389:M390"/>
    <mergeCell ref="M319:M320"/>
    <mergeCell ref="M321:M322"/>
    <mergeCell ref="M323:M324"/>
    <mergeCell ref="M325:M326"/>
    <mergeCell ref="M327:M328"/>
    <mergeCell ref="M329:M330"/>
    <mergeCell ref="M331:M332"/>
    <mergeCell ref="M333:M334"/>
    <mergeCell ref="M335:M336"/>
    <mergeCell ref="M337:M338"/>
    <mergeCell ref="M339:M340"/>
    <mergeCell ref="M341:M342"/>
    <mergeCell ref="M343:M344"/>
    <mergeCell ref="M345:M346"/>
    <mergeCell ref="M348:M349"/>
    <mergeCell ref="M350:M351"/>
    <mergeCell ref="M352:M353"/>
    <mergeCell ref="M282:M283"/>
    <mergeCell ref="M284:M285"/>
    <mergeCell ref="M286:M287"/>
    <mergeCell ref="M288:M289"/>
    <mergeCell ref="M290:M291"/>
    <mergeCell ref="M292:M293"/>
    <mergeCell ref="M294:M295"/>
    <mergeCell ref="M298:M299"/>
    <mergeCell ref="M301:M302"/>
    <mergeCell ref="M303:M304"/>
    <mergeCell ref="M305:M306"/>
    <mergeCell ref="M307:M308"/>
    <mergeCell ref="M309:M310"/>
    <mergeCell ref="M311:M312"/>
    <mergeCell ref="M313:M314"/>
    <mergeCell ref="M315:M316"/>
    <mergeCell ref="M317:M318"/>
    <mergeCell ref="M246:M247"/>
    <mergeCell ref="M248:M249"/>
    <mergeCell ref="M250:M251"/>
    <mergeCell ref="M252:M253"/>
    <mergeCell ref="M254:M255"/>
    <mergeCell ref="M258:M259"/>
    <mergeCell ref="M260:M261"/>
    <mergeCell ref="M262:M263"/>
    <mergeCell ref="M264:M265"/>
    <mergeCell ref="M266:M267"/>
    <mergeCell ref="M268:M269"/>
    <mergeCell ref="M270:M271"/>
    <mergeCell ref="M272:M273"/>
    <mergeCell ref="M274:M275"/>
    <mergeCell ref="M276:M277"/>
    <mergeCell ref="M278:M279"/>
    <mergeCell ref="M280:M281"/>
    <mergeCell ref="M203:M204"/>
    <mergeCell ref="M205:M206"/>
    <mergeCell ref="M207:M208"/>
    <mergeCell ref="M209:M210"/>
    <mergeCell ref="M211:M212"/>
    <mergeCell ref="M213:M214"/>
    <mergeCell ref="M215:M216"/>
    <mergeCell ref="M217:M218"/>
    <mergeCell ref="M219:M220"/>
    <mergeCell ref="M230:M231"/>
    <mergeCell ref="M232:M233"/>
    <mergeCell ref="M234:M235"/>
    <mergeCell ref="M236:M237"/>
    <mergeCell ref="M238:M239"/>
    <mergeCell ref="M240:M241"/>
    <mergeCell ref="M242:M243"/>
    <mergeCell ref="M244:M245"/>
    <mergeCell ref="M165:M166"/>
    <mergeCell ref="M167:M170"/>
    <mergeCell ref="M171:M174"/>
    <mergeCell ref="M175:M176"/>
    <mergeCell ref="M177:M178"/>
    <mergeCell ref="M179:M180"/>
    <mergeCell ref="M181:M182"/>
    <mergeCell ref="M183:M184"/>
    <mergeCell ref="M185:M186"/>
    <mergeCell ref="M187:M188"/>
    <mergeCell ref="M189:M190"/>
    <mergeCell ref="M191:M192"/>
    <mergeCell ref="M193:M194"/>
    <mergeCell ref="M195:M196"/>
    <mergeCell ref="M197:M198"/>
    <mergeCell ref="M199:M200"/>
    <mergeCell ref="M201:M202"/>
    <mergeCell ref="M118:M119"/>
    <mergeCell ref="M120:M121"/>
    <mergeCell ref="M122:M123"/>
    <mergeCell ref="M124:M125"/>
    <mergeCell ref="M126:M127"/>
    <mergeCell ref="M128:M129"/>
    <mergeCell ref="M130:M131"/>
    <mergeCell ref="M133:M138"/>
    <mergeCell ref="M139:M140"/>
    <mergeCell ref="M143:M144"/>
    <mergeCell ref="M145:M146"/>
    <mergeCell ref="M147:M154"/>
    <mergeCell ref="M155:M156"/>
    <mergeCell ref="M157:M158"/>
    <mergeCell ref="M159:M160"/>
    <mergeCell ref="M161:M162"/>
    <mergeCell ref="M163:M164"/>
    <mergeCell ref="M84:M85"/>
    <mergeCell ref="M86:M87"/>
    <mergeCell ref="M88:M89"/>
    <mergeCell ref="M90:M91"/>
    <mergeCell ref="M92:M93"/>
    <mergeCell ref="M94:M95"/>
    <mergeCell ref="M96:M97"/>
    <mergeCell ref="M98:M99"/>
    <mergeCell ref="M100:M101"/>
    <mergeCell ref="M102:M103"/>
    <mergeCell ref="M104:M105"/>
    <mergeCell ref="M106:M107"/>
    <mergeCell ref="M108:M109"/>
    <mergeCell ref="M110:M111"/>
    <mergeCell ref="M112:M113"/>
    <mergeCell ref="M114:M115"/>
    <mergeCell ref="M116:M117"/>
    <mergeCell ref="M49:M50"/>
    <mergeCell ref="M51:M52"/>
    <mergeCell ref="M53:M54"/>
    <mergeCell ref="M55:M56"/>
    <mergeCell ref="M57:M58"/>
    <mergeCell ref="M59:M60"/>
    <mergeCell ref="M61:M62"/>
    <mergeCell ref="M63:M64"/>
    <mergeCell ref="M65:M66"/>
    <mergeCell ref="M68:M69"/>
    <mergeCell ref="M70:M71"/>
    <mergeCell ref="M72:M73"/>
    <mergeCell ref="M74:M75"/>
    <mergeCell ref="M76:M77"/>
    <mergeCell ref="M78:M79"/>
    <mergeCell ref="M80:M81"/>
    <mergeCell ref="M82:M83"/>
    <mergeCell ref="L733:L734"/>
    <mergeCell ref="L735:L736"/>
    <mergeCell ref="L737:L738"/>
    <mergeCell ref="L739:L740"/>
    <mergeCell ref="L741:L742"/>
    <mergeCell ref="L743:L744"/>
    <mergeCell ref="L745:L746"/>
    <mergeCell ref="L747:L748"/>
    <mergeCell ref="L749:L750"/>
    <mergeCell ref="L751:L752"/>
    <mergeCell ref="M4:M5"/>
    <mergeCell ref="M7:M8"/>
    <mergeCell ref="M9:M10"/>
    <mergeCell ref="M11:M12"/>
    <mergeCell ref="M13:M14"/>
    <mergeCell ref="M15:M16"/>
    <mergeCell ref="M17:M18"/>
    <mergeCell ref="M19:M20"/>
    <mergeCell ref="M21:M22"/>
    <mergeCell ref="M23:M24"/>
    <mergeCell ref="M25:M26"/>
    <mergeCell ref="M27:M28"/>
    <mergeCell ref="M29:M30"/>
    <mergeCell ref="M31:M32"/>
    <mergeCell ref="M33:M34"/>
    <mergeCell ref="M35:M36"/>
    <mergeCell ref="M37:M38"/>
    <mergeCell ref="M39:M40"/>
    <mergeCell ref="M41:M42"/>
    <mergeCell ref="M43:M44"/>
    <mergeCell ref="M45:M46"/>
    <mergeCell ref="M47:M48"/>
    <mergeCell ref="L633:L634"/>
    <mergeCell ref="L666:L667"/>
    <mergeCell ref="L668:L669"/>
    <mergeCell ref="L670:L671"/>
    <mergeCell ref="L672:L673"/>
    <mergeCell ref="L674:L675"/>
    <mergeCell ref="L676:L677"/>
    <mergeCell ref="L678:L679"/>
    <mergeCell ref="L698:L699"/>
    <mergeCell ref="L700:L701"/>
    <mergeCell ref="L702:L703"/>
    <mergeCell ref="L704:L705"/>
    <mergeCell ref="L706:L707"/>
    <mergeCell ref="L708:L709"/>
    <mergeCell ref="L711:L712"/>
    <mergeCell ref="L713:L714"/>
    <mergeCell ref="L715:L716"/>
    <mergeCell ref="L597:L598"/>
    <mergeCell ref="L599:L600"/>
    <mergeCell ref="L601:L602"/>
    <mergeCell ref="L603:L604"/>
    <mergeCell ref="L605:L606"/>
    <mergeCell ref="L607:L608"/>
    <mergeCell ref="L609:L610"/>
    <mergeCell ref="L611:L612"/>
    <mergeCell ref="L613:L614"/>
    <mergeCell ref="L615:L616"/>
    <mergeCell ref="L618:L619"/>
    <mergeCell ref="L620:L621"/>
    <mergeCell ref="L622:L623"/>
    <mergeCell ref="L624:L625"/>
    <mergeCell ref="L627:L628"/>
    <mergeCell ref="L629:L630"/>
    <mergeCell ref="L631:L632"/>
    <mergeCell ref="L551:L552"/>
    <mergeCell ref="L554:L555"/>
    <mergeCell ref="L556:L557"/>
    <mergeCell ref="L558:L559"/>
    <mergeCell ref="L560:L561"/>
    <mergeCell ref="L562:L563"/>
    <mergeCell ref="L564:L565"/>
    <mergeCell ref="L566:L567"/>
    <mergeCell ref="L568:L569"/>
    <mergeCell ref="L570:L571"/>
    <mergeCell ref="L572:L573"/>
    <mergeCell ref="L584:L585"/>
    <mergeCell ref="L587:L588"/>
    <mergeCell ref="L589:L590"/>
    <mergeCell ref="L591:L592"/>
    <mergeCell ref="L593:L594"/>
    <mergeCell ref="L595:L596"/>
    <mergeCell ref="L504:L505"/>
    <mergeCell ref="L506:L507"/>
    <mergeCell ref="L508:L509"/>
    <mergeCell ref="L510:L511"/>
    <mergeCell ref="L512:L513"/>
    <mergeCell ref="L514:L515"/>
    <mergeCell ref="L516:L517"/>
    <mergeCell ref="L518:L519"/>
    <mergeCell ref="L520:L521"/>
    <mergeCell ref="L522:L523"/>
    <mergeCell ref="L536:L537"/>
    <mergeCell ref="L538:L539"/>
    <mergeCell ref="L540:L541"/>
    <mergeCell ref="L543:L544"/>
    <mergeCell ref="L545:L546"/>
    <mergeCell ref="L547:L548"/>
    <mergeCell ref="L549:L550"/>
    <mergeCell ref="L463:L464"/>
    <mergeCell ref="L465:L466"/>
    <mergeCell ref="L467:L468"/>
    <mergeCell ref="L469:L470"/>
    <mergeCell ref="L471:L472"/>
    <mergeCell ref="L473:L474"/>
    <mergeCell ref="L475:L476"/>
    <mergeCell ref="L477:L478"/>
    <mergeCell ref="L479:L480"/>
    <mergeCell ref="L487:L488"/>
    <mergeCell ref="L489:L490"/>
    <mergeCell ref="L491:L492"/>
    <mergeCell ref="L493:L494"/>
    <mergeCell ref="L495:L496"/>
    <mergeCell ref="L498:L499"/>
    <mergeCell ref="L500:L501"/>
    <mergeCell ref="L502:L503"/>
    <mergeCell ref="L414:L415"/>
    <mergeCell ref="L420:L421"/>
    <mergeCell ref="L422:L423"/>
    <mergeCell ref="L424:L425"/>
    <mergeCell ref="L426:L427"/>
    <mergeCell ref="L428:L429"/>
    <mergeCell ref="L430:L431"/>
    <mergeCell ref="L432:L433"/>
    <mergeCell ref="L434:L435"/>
    <mergeCell ref="L436:L437"/>
    <mergeCell ref="L438:L439"/>
    <mergeCell ref="L440:L441"/>
    <mergeCell ref="L442:L443"/>
    <mergeCell ref="L444:L445"/>
    <mergeCell ref="L457:L458"/>
    <mergeCell ref="L459:L460"/>
    <mergeCell ref="L461:L462"/>
    <mergeCell ref="L379:L380"/>
    <mergeCell ref="L381:L382"/>
    <mergeCell ref="L383:L384"/>
    <mergeCell ref="L385:L386"/>
    <mergeCell ref="L387:L388"/>
    <mergeCell ref="L389:L390"/>
    <mergeCell ref="L391:L392"/>
    <mergeCell ref="L393:L394"/>
    <mergeCell ref="L395:L396"/>
    <mergeCell ref="L398:L399"/>
    <mergeCell ref="L400:L401"/>
    <mergeCell ref="L402:L403"/>
    <mergeCell ref="L404:L405"/>
    <mergeCell ref="L406:L407"/>
    <mergeCell ref="L408:L409"/>
    <mergeCell ref="L410:L411"/>
    <mergeCell ref="L412:L413"/>
    <mergeCell ref="L343:L344"/>
    <mergeCell ref="L345:L346"/>
    <mergeCell ref="L348:L349"/>
    <mergeCell ref="L350:L351"/>
    <mergeCell ref="L352:L353"/>
    <mergeCell ref="L354:L355"/>
    <mergeCell ref="L356:L357"/>
    <mergeCell ref="L358:L359"/>
    <mergeCell ref="L360:L361"/>
    <mergeCell ref="L362:L363"/>
    <mergeCell ref="L364:L365"/>
    <mergeCell ref="L366:L367"/>
    <mergeCell ref="L368:L369"/>
    <mergeCell ref="L370:L371"/>
    <mergeCell ref="L372:L373"/>
    <mergeCell ref="L375:L376"/>
    <mergeCell ref="L377:L378"/>
    <mergeCell ref="L309:L310"/>
    <mergeCell ref="L311:L312"/>
    <mergeCell ref="L313:L314"/>
    <mergeCell ref="L315:L316"/>
    <mergeCell ref="L317:L318"/>
    <mergeCell ref="L319:L320"/>
    <mergeCell ref="L321:L322"/>
    <mergeCell ref="L323:L324"/>
    <mergeCell ref="L325:L326"/>
    <mergeCell ref="L327:L328"/>
    <mergeCell ref="L329:L330"/>
    <mergeCell ref="L331:L332"/>
    <mergeCell ref="L333:L334"/>
    <mergeCell ref="L335:L336"/>
    <mergeCell ref="L337:L338"/>
    <mergeCell ref="L339:L340"/>
    <mergeCell ref="L341:L342"/>
    <mergeCell ref="L274:L275"/>
    <mergeCell ref="L276:L277"/>
    <mergeCell ref="L278:L279"/>
    <mergeCell ref="L280:L281"/>
    <mergeCell ref="L282:L283"/>
    <mergeCell ref="L284:L285"/>
    <mergeCell ref="L286:L287"/>
    <mergeCell ref="L288:L289"/>
    <mergeCell ref="L290:L291"/>
    <mergeCell ref="L292:L293"/>
    <mergeCell ref="L294:L295"/>
    <mergeCell ref="L296:L297"/>
    <mergeCell ref="L298:L299"/>
    <mergeCell ref="L301:L302"/>
    <mergeCell ref="L303:L304"/>
    <mergeCell ref="L305:L306"/>
    <mergeCell ref="L307:L308"/>
    <mergeCell ref="L240:L241"/>
    <mergeCell ref="L242:L243"/>
    <mergeCell ref="L244:L245"/>
    <mergeCell ref="L246:L247"/>
    <mergeCell ref="L248:L249"/>
    <mergeCell ref="L250:L251"/>
    <mergeCell ref="L252:L253"/>
    <mergeCell ref="L254:L255"/>
    <mergeCell ref="L256:L257"/>
    <mergeCell ref="L258:L259"/>
    <mergeCell ref="L260:L261"/>
    <mergeCell ref="L262:L263"/>
    <mergeCell ref="L264:L265"/>
    <mergeCell ref="L266:L267"/>
    <mergeCell ref="L268:L269"/>
    <mergeCell ref="L270:L271"/>
    <mergeCell ref="L272:L273"/>
    <mergeCell ref="L183:L184"/>
    <mergeCell ref="L199:L200"/>
    <mergeCell ref="L201:L202"/>
    <mergeCell ref="L203:L204"/>
    <mergeCell ref="L205:L206"/>
    <mergeCell ref="L207:L208"/>
    <mergeCell ref="L209:L210"/>
    <mergeCell ref="L211:L212"/>
    <mergeCell ref="L213:L214"/>
    <mergeCell ref="L215:L216"/>
    <mergeCell ref="L217:L218"/>
    <mergeCell ref="L219:L220"/>
    <mergeCell ref="L230:L231"/>
    <mergeCell ref="L232:L233"/>
    <mergeCell ref="L234:L235"/>
    <mergeCell ref="L236:L237"/>
    <mergeCell ref="L238:L239"/>
    <mergeCell ref="L130:L131"/>
    <mergeCell ref="L147:L148"/>
    <mergeCell ref="L149:L150"/>
    <mergeCell ref="L151:L152"/>
    <mergeCell ref="L153:L154"/>
    <mergeCell ref="L155:L156"/>
    <mergeCell ref="L157:L158"/>
    <mergeCell ref="L159:L160"/>
    <mergeCell ref="L161:L162"/>
    <mergeCell ref="L163:L164"/>
    <mergeCell ref="L165:L166"/>
    <mergeCell ref="L167:L170"/>
    <mergeCell ref="L171:L174"/>
    <mergeCell ref="L175:L176"/>
    <mergeCell ref="L177:L178"/>
    <mergeCell ref="L179:L180"/>
    <mergeCell ref="L181:L182"/>
    <mergeCell ref="L96:L97"/>
    <mergeCell ref="L98:L99"/>
    <mergeCell ref="L100:L101"/>
    <mergeCell ref="L102:L103"/>
    <mergeCell ref="L104:L105"/>
    <mergeCell ref="L106:L107"/>
    <mergeCell ref="L108:L109"/>
    <mergeCell ref="L110:L111"/>
    <mergeCell ref="L112:L113"/>
    <mergeCell ref="L114:L115"/>
    <mergeCell ref="L116:L117"/>
    <mergeCell ref="L118:L119"/>
    <mergeCell ref="L120:L121"/>
    <mergeCell ref="L122:L123"/>
    <mergeCell ref="L124:L125"/>
    <mergeCell ref="L126:L127"/>
    <mergeCell ref="L128:L129"/>
    <mergeCell ref="L49:L50"/>
    <mergeCell ref="L51:L52"/>
    <mergeCell ref="L65:L66"/>
    <mergeCell ref="L68:L69"/>
    <mergeCell ref="L70:L71"/>
    <mergeCell ref="L72:L73"/>
    <mergeCell ref="L74:L75"/>
    <mergeCell ref="L76:L77"/>
    <mergeCell ref="L78:L79"/>
    <mergeCell ref="L80:L81"/>
    <mergeCell ref="L82:L83"/>
    <mergeCell ref="L84:L85"/>
    <mergeCell ref="L86:L87"/>
    <mergeCell ref="L88:L89"/>
    <mergeCell ref="L90:L91"/>
    <mergeCell ref="L92:L93"/>
    <mergeCell ref="L94:L95"/>
    <mergeCell ref="K728:K729"/>
    <mergeCell ref="K730:K731"/>
    <mergeCell ref="K733:K734"/>
    <mergeCell ref="K735:K736"/>
    <mergeCell ref="K737:K738"/>
    <mergeCell ref="K739:K740"/>
    <mergeCell ref="K741:K742"/>
    <mergeCell ref="K743:K744"/>
    <mergeCell ref="K745:K746"/>
    <mergeCell ref="K747:K748"/>
    <mergeCell ref="K749:K750"/>
    <mergeCell ref="K751:K752"/>
    <mergeCell ref="L7:L8"/>
    <mergeCell ref="L9:L10"/>
    <mergeCell ref="L11:L12"/>
    <mergeCell ref="L13:L14"/>
    <mergeCell ref="L15:L16"/>
    <mergeCell ref="L17:L18"/>
    <mergeCell ref="L19:L20"/>
    <mergeCell ref="L21:L22"/>
    <mergeCell ref="L23:L24"/>
    <mergeCell ref="L25:L26"/>
    <mergeCell ref="L27:L28"/>
    <mergeCell ref="L29:L30"/>
    <mergeCell ref="L31:L32"/>
    <mergeCell ref="L33:L34"/>
    <mergeCell ref="L35:L36"/>
    <mergeCell ref="L37:L38"/>
    <mergeCell ref="L39:L40"/>
    <mergeCell ref="L41:L42"/>
    <mergeCell ref="L43:L44"/>
    <mergeCell ref="L47:L48"/>
    <mergeCell ref="K691:K692"/>
    <mergeCell ref="K693:K694"/>
    <mergeCell ref="K695:K696"/>
    <mergeCell ref="K698:K699"/>
    <mergeCell ref="K700:K701"/>
    <mergeCell ref="K702:K703"/>
    <mergeCell ref="K704:K705"/>
    <mergeCell ref="K706:K707"/>
    <mergeCell ref="K708:K709"/>
    <mergeCell ref="K711:K712"/>
    <mergeCell ref="K713:K714"/>
    <mergeCell ref="K715:K716"/>
    <mergeCell ref="K718:K719"/>
    <mergeCell ref="K720:K721"/>
    <mergeCell ref="K722:K723"/>
    <mergeCell ref="K724:K725"/>
    <mergeCell ref="K726:K727"/>
    <mergeCell ref="K629:K630"/>
    <mergeCell ref="K631:K632"/>
    <mergeCell ref="K633:K634"/>
    <mergeCell ref="K636:K637"/>
    <mergeCell ref="K638:K639"/>
    <mergeCell ref="K666:K667"/>
    <mergeCell ref="K668:K669"/>
    <mergeCell ref="K670:K671"/>
    <mergeCell ref="K672:K673"/>
    <mergeCell ref="K674:K675"/>
    <mergeCell ref="K676:K677"/>
    <mergeCell ref="K678:K679"/>
    <mergeCell ref="K681:K682"/>
    <mergeCell ref="K683:K684"/>
    <mergeCell ref="K685:K686"/>
    <mergeCell ref="K687:K688"/>
    <mergeCell ref="K689:K690"/>
    <mergeCell ref="K593:K594"/>
    <mergeCell ref="K595:K596"/>
    <mergeCell ref="K597:K598"/>
    <mergeCell ref="K599:K600"/>
    <mergeCell ref="K601:K602"/>
    <mergeCell ref="K603:K604"/>
    <mergeCell ref="K605:K606"/>
    <mergeCell ref="K607:K608"/>
    <mergeCell ref="K609:K610"/>
    <mergeCell ref="K611:K612"/>
    <mergeCell ref="K613:K614"/>
    <mergeCell ref="K615:K616"/>
    <mergeCell ref="K618:K619"/>
    <mergeCell ref="K620:K621"/>
    <mergeCell ref="K622:K623"/>
    <mergeCell ref="K624:K625"/>
    <mergeCell ref="K627:K628"/>
    <mergeCell ref="K554:K555"/>
    <mergeCell ref="K556:K557"/>
    <mergeCell ref="K558:K559"/>
    <mergeCell ref="K560:K561"/>
    <mergeCell ref="K562:K563"/>
    <mergeCell ref="K564:K565"/>
    <mergeCell ref="K566:K567"/>
    <mergeCell ref="K568:K569"/>
    <mergeCell ref="K570:K571"/>
    <mergeCell ref="K572:K573"/>
    <mergeCell ref="K575:K576"/>
    <mergeCell ref="K577:K578"/>
    <mergeCell ref="K581:K582"/>
    <mergeCell ref="K584:K585"/>
    <mergeCell ref="K587:K588"/>
    <mergeCell ref="K589:K590"/>
    <mergeCell ref="K591:K592"/>
    <mergeCell ref="K506:K507"/>
    <mergeCell ref="K508:K509"/>
    <mergeCell ref="K510:K511"/>
    <mergeCell ref="K512:K513"/>
    <mergeCell ref="K514:K515"/>
    <mergeCell ref="K516:K517"/>
    <mergeCell ref="K518:K519"/>
    <mergeCell ref="K520:K521"/>
    <mergeCell ref="K522:K523"/>
    <mergeCell ref="K536:K537"/>
    <mergeCell ref="K538:K539"/>
    <mergeCell ref="K540:K541"/>
    <mergeCell ref="K543:K544"/>
    <mergeCell ref="K545:K546"/>
    <mergeCell ref="K547:K548"/>
    <mergeCell ref="K549:K550"/>
    <mergeCell ref="K551:K552"/>
    <mergeCell ref="K465:K466"/>
    <mergeCell ref="K467:K468"/>
    <mergeCell ref="K469:K470"/>
    <mergeCell ref="K471:K472"/>
    <mergeCell ref="K473:K474"/>
    <mergeCell ref="K475:K476"/>
    <mergeCell ref="K477:K478"/>
    <mergeCell ref="K479:K480"/>
    <mergeCell ref="K487:K488"/>
    <mergeCell ref="K489:K490"/>
    <mergeCell ref="K491:K492"/>
    <mergeCell ref="K493:K494"/>
    <mergeCell ref="K495:K496"/>
    <mergeCell ref="K498:K499"/>
    <mergeCell ref="K500:K501"/>
    <mergeCell ref="K502:K503"/>
    <mergeCell ref="K504:K505"/>
    <mergeCell ref="K420:K421"/>
    <mergeCell ref="K422:K423"/>
    <mergeCell ref="K424:K425"/>
    <mergeCell ref="K426:K427"/>
    <mergeCell ref="K428:K429"/>
    <mergeCell ref="K430:K431"/>
    <mergeCell ref="K432:K433"/>
    <mergeCell ref="K434:K435"/>
    <mergeCell ref="K436:K437"/>
    <mergeCell ref="K438:K439"/>
    <mergeCell ref="K440:K441"/>
    <mergeCell ref="K442:K443"/>
    <mergeCell ref="K444:K445"/>
    <mergeCell ref="K457:K458"/>
    <mergeCell ref="K459:K460"/>
    <mergeCell ref="K461:K462"/>
    <mergeCell ref="K463:K464"/>
    <mergeCell ref="K381:K382"/>
    <mergeCell ref="K383:K384"/>
    <mergeCell ref="K385:K386"/>
    <mergeCell ref="K387:K388"/>
    <mergeCell ref="K389:K390"/>
    <mergeCell ref="K391:K392"/>
    <mergeCell ref="K393:K394"/>
    <mergeCell ref="K395:K396"/>
    <mergeCell ref="K398:K399"/>
    <mergeCell ref="K400:K401"/>
    <mergeCell ref="K402:K403"/>
    <mergeCell ref="K404:K405"/>
    <mergeCell ref="K406:K407"/>
    <mergeCell ref="K408:K409"/>
    <mergeCell ref="K410:K411"/>
    <mergeCell ref="K412:K413"/>
    <mergeCell ref="K414:K415"/>
    <mergeCell ref="K345:K346"/>
    <mergeCell ref="K348:K349"/>
    <mergeCell ref="K350:K351"/>
    <mergeCell ref="K352:K353"/>
    <mergeCell ref="K354:K355"/>
    <mergeCell ref="K356:K357"/>
    <mergeCell ref="K358:K359"/>
    <mergeCell ref="K360:K361"/>
    <mergeCell ref="K362:K363"/>
    <mergeCell ref="K364:K365"/>
    <mergeCell ref="K366:K367"/>
    <mergeCell ref="K368:K369"/>
    <mergeCell ref="K370:K371"/>
    <mergeCell ref="K372:K373"/>
    <mergeCell ref="K375:K376"/>
    <mergeCell ref="K377:K378"/>
    <mergeCell ref="K379:K380"/>
    <mergeCell ref="K311:K312"/>
    <mergeCell ref="K313:K314"/>
    <mergeCell ref="K315:K316"/>
    <mergeCell ref="K317:K318"/>
    <mergeCell ref="K319:K320"/>
    <mergeCell ref="K321:K322"/>
    <mergeCell ref="K323:K324"/>
    <mergeCell ref="K325:K326"/>
    <mergeCell ref="K327:K328"/>
    <mergeCell ref="K329:K330"/>
    <mergeCell ref="K331:K332"/>
    <mergeCell ref="K333:K334"/>
    <mergeCell ref="K335:K336"/>
    <mergeCell ref="K337:K338"/>
    <mergeCell ref="K339:K340"/>
    <mergeCell ref="K341:K342"/>
    <mergeCell ref="K343:K344"/>
    <mergeCell ref="K276:K277"/>
    <mergeCell ref="K278:K279"/>
    <mergeCell ref="K280:K281"/>
    <mergeCell ref="K282:K283"/>
    <mergeCell ref="K284:K285"/>
    <mergeCell ref="K286:K287"/>
    <mergeCell ref="K288:K289"/>
    <mergeCell ref="K290:K291"/>
    <mergeCell ref="K292:K293"/>
    <mergeCell ref="K294:K295"/>
    <mergeCell ref="K296:K297"/>
    <mergeCell ref="K298:K299"/>
    <mergeCell ref="K301:K302"/>
    <mergeCell ref="K303:K304"/>
    <mergeCell ref="K305:K306"/>
    <mergeCell ref="K307:K308"/>
    <mergeCell ref="K309:K310"/>
    <mergeCell ref="K242:K243"/>
    <mergeCell ref="K244:K245"/>
    <mergeCell ref="K246:K247"/>
    <mergeCell ref="K248:K249"/>
    <mergeCell ref="K250:K251"/>
    <mergeCell ref="K252:K253"/>
    <mergeCell ref="K254:K255"/>
    <mergeCell ref="K256:K257"/>
    <mergeCell ref="K258:K259"/>
    <mergeCell ref="K260:K261"/>
    <mergeCell ref="K262:K263"/>
    <mergeCell ref="K264:K265"/>
    <mergeCell ref="K266:K267"/>
    <mergeCell ref="K268:K269"/>
    <mergeCell ref="K270:K271"/>
    <mergeCell ref="K272:K273"/>
    <mergeCell ref="K274:K275"/>
    <mergeCell ref="K199:K200"/>
    <mergeCell ref="K201:K202"/>
    <mergeCell ref="K203:K204"/>
    <mergeCell ref="K205:K206"/>
    <mergeCell ref="K207:K208"/>
    <mergeCell ref="K209:K210"/>
    <mergeCell ref="K211:K212"/>
    <mergeCell ref="K213:K214"/>
    <mergeCell ref="K215:K216"/>
    <mergeCell ref="K217:K218"/>
    <mergeCell ref="K219:K220"/>
    <mergeCell ref="K230:K231"/>
    <mergeCell ref="K232:K233"/>
    <mergeCell ref="K234:K235"/>
    <mergeCell ref="K236:K237"/>
    <mergeCell ref="K238:K239"/>
    <mergeCell ref="K240:K241"/>
    <mergeCell ref="K147:K148"/>
    <mergeCell ref="K149:K150"/>
    <mergeCell ref="K151:K152"/>
    <mergeCell ref="K153:K154"/>
    <mergeCell ref="K155:K156"/>
    <mergeCell ref="K157:K158"/>
    <mergeCell ref="K159:K160"/>
    <mergeCell ref="K161:K162"/>
    <mergeCell ref="K163:K164"/>
    <mergeCell ref="K165:K166"/>
    <mergeCell ref="K167:K170"/>
    <mergeCell ref="K171:K174"/>
    <mergeCell ref="K175:K176"/>
    <mergeCell ref="K177:K178"/>
    <mergeCell ref="K179:K180"/>
    <mergeCell ref="K181:K182"/>
    <mergeCell ref="K183:K184"/>
    <mergeCell ref="K98:K99"/>
    <mergeCell ref="K100:K101"/>
    <mergeCell ref="K102:K103"/>
    <mergeCell ref="K104:K105"/>
    <mergeCell ref="K106:K107"/>
    <mergeCell ref="K108:K109"/>
    <mergeCell ref="K110:K111"/>
    <mergeCell ref="K112:K113"/>
    <mergeCell ref="K114:K115"/>
    <mergeCell ref="K116:K117"/>
    <mergeCell ref="K118:K119"/>
    <mergeCell ref="K120:K121"/>
    <mergeCell ref="K122:K123"/>
    <mergeCell ref="K124:K125"/>
    <mergeCell ref="K126:K127"/>
    <mergeCell ref="K128:K129"/>
    <mergeCell ref="K130:K131"/>
    <mergeCell ref="K51:K52"/>
    <mergeCell ref="K65:K66"/>
    <mergeCell ref="K68:K69"/>
    <mergeCell ref="K70:K71"/>
    <mergeCell ref="K72:K73"/>
    <mergeCell ref="K74:K75"/>
    <mergeCell ref="K76:K77"/>
    <mergeCell ref="K78:K79"/>
    <mergeCell ref="K80:K81"/>
    <mergeCell ref="K82:K83"/>
    <mergeCell ref="K84:K85"/>
    <mergeCell ref="K86:K87"/>
    <mergeCell ref="K88:K89"/>
    <mergeCell ref="K90:K91"/>
    <mergeCell ref="K92:K93"/>
    <mergeCell ref="K94:K95"/>
    <mergeCell ref="K96:K97"/>
    <mergeCell ref="J715:J716"/>
    <mergeCell ref="J733:J734"/>
    <mergeCell ref="J735:J736"/>
    <mergeCell ref="J737:J738"/>
    <mergeCell ref="J739:J740"/>
    <mergeCell ref="J741:J742"/>
    <mergeCell ref="J743:J744"/>
    <mergeCell ref="J745:J746"/>
    <mergeCell ref="J747:J748"/>
    <mergeCell ref="J749:J750"/>
    <mergeCell ref="J751:J752"/>
    <mergeCell ref="K7:K8"/>
    <mergeCell ref="K9:K10"/>
    <mergeCell ref="K11:K12"/>
    <mergeCell ref="K13:K14"/>
    <mergeCell ref="K15:K16"/>
    <mergeCell ref="K17:K18"/>
    <mergeCell ref="K19:K20"/>
    <mergeCell ref="K21:K22"/>
    <mergeCell ref="K23:K24"/>
    <mergeCell ref="K25:K26"/>
    <mergeCell ref="K27:K28"/>
    <mergeCell ref="K29:K30"/>
    <mergeCell ref="K31:K32"/>
    <mergeCell ref="K33:K34"/>
    <mergeCell ref="K35:K36"/>
    <mergeCell ref="K37:K38"/>
    <mergeCell ref="K39:K40"/>
    <mergeCell ref="K41:K42"/>
    <mergeCell ref="K43:K44"/>
    <mergeCell ref="K47:K48"/>
    <mergeCell ref="K49:K50"/>
    <mergeCell ref="J631:J632"/>
    <mergeCell ref="J633:J634"/>
    <mergeCell ref="J666:J667"/>
    <mergeCell ref="J668:J669"/>
    <mergeCell ref="J670:J671"/>
    <mergeCell ref="J672:J673"/>
    <mergeCell ref="J674:J675"/>
    <mergeCell ref="J676:J677"/>
    <mergeCell ref="J678:J679"/>
    <mergeCell ref="J698:J699"/>
    <mergeCell ref="J700:J701"/>
    <mergeCell ref="J702:J703"/>
    <mergeCell ref="J704:J705"/>
    <mergeCell ref="J706:J707"/>
    <mergeCell ref="J708:J709"/>
    <mergeCell ref="J711:J712"/>
    <mergeCell ref="J713:J714"/>
    <mergeCell ref="J595:J596"/>
    <mergeCell ref="J597:J598"/>
    <mergeCell ref="J599:J600"/>
    <mergeCell ref="J601:J602"/>
    <mergeCell ref="J603:J604"/>
    <mergeCell ref="J605:J606"/>
    <mergeCell ref="J607:J608"/>
    <mergeCell ref="J609:J610"/>
    <mergeCell ref="J611:J612"/>
    <mergeCell ref="J613:J614"/>
    <mergeCell ref="J615:J616"/>
    <mergeCell ref="J618:J619"/>
    <mergeCell ref="J620:J621"/>
    <mergeCell ref="J622:J623"/>
    <mergeCell ref="J624:J625"/>
    <mergeCell ref="J627:J628"/>
    <mergeCell ref="J629:J630"/>
    <mergeCell ref="J549:J550"/>
    <mergeCell ref="J551:J552"/>
    <mergeCell ref="J554:J555"/>
    <mergeCell ref="J556:J557"/>
    <mergeCell ref="J558:J559"/>
    <mergeCell ref="J560:J561"/>
    <mergeCell ref="J562:J563"/>
    <mergeCell ref="J564:J565"/>
    <mergeCell ref="J566:J567"/>
    <mergeCell ref="J568:J569"/>
    <mergeCell ref="J570:J571"/>
    <mergeCell ref="J572:J573"/>
    <mergeCell ref="J584:J585"/>
    <mergeCell ref="J587:J588"/>
    <mergeCell ref="J589:J590"/>
    <mergeCell ref="J591:J592"/>
    <mergeCell ref="J593:J594"/>
    <mergeCell ref="J502:J503"/>
    <mergeCell ref="J504:J505"/>
    <mergeCell ref="J506:J507"/>
    <mergeCell ref="J508:J509"/>
    <mergeCell ref="J510:J511"/>
    <mergeCell ref="J512:J513"/>
    <mergeCell ref="J514:J515"/>
    <mergeCell ref="J516:J517"/>
    <mergeCell ref="J518:J519"/>
    <mergeCell ref="J520:J521"/>
    <mergeCell ref="J522:J523"/>
    <mergeCell ref="J536:J537"/>
    <mergeCell ref="J538:J539"/>
    <mergeCell ref="J540:J541"/>
    <mergeCell ref="J543:J544"/>
    <mergeCell ref="J545:J546"/>
    <mergeCell ref="J547:J548"/>
    <mergeCell ref="J461:J462"/>
    <mergeCell ref="J463:J464"/>
    <mergeCell ref="J465:J466"/>
    <mergeCell ref="J467:J468"/>
    <mergeCell ref="J469:J470"/>
    <mergeCell ref="J471:J472"/>
    <mergeCell ref="J473:J474"/>
    <mergeCell ref="J475:J476"/>
    <mergeCell ref="J477:J478"/>
    <mergeCell ref="J479:J480"/>
    <mergeCell ref="J487:J488"/>
    <mergeCell ref="J489:J490"/>
    <mergeCell ref="J491:J492"/>
    <mergeCell ref="J493:J494"/>
    <mergeCell ref="J495:J496"/>
    <mergeCell ref="J498:J499"/>
    <mergeCell ref="J500:J501"/>
    <mergeCell ref="J412:J413"/>
    <mergeCell ref="J414:J415"/>
    <mergeCell ref="J420:J421"/>
    <mergeCell ref="J422:J423"/>
    <mergeCell ref="J424:J425"/>
    <mergeCell ref="J426:J427"/>
    <mergeCell ref="J428:J429"/>
    <mergeCell ref="J430:J431"/>
    <mergeCell ref="J432:J433"/>
    <mergeCell ref="J434:J435"/>
    <mergeCell ref="J436:J437"/>
    <mergeCell ref="J438:J439"/>
    <mergeCell ref="J440:J441"/>
    <mergeCell ref="J442:J443"/>
    <mergeCell ref="J444:J445"/>
    <mergeCell ref="J457:J458"/>
    <mergeCell ref="J459:J460"/>
    <mergeCell ref="J377:J378"/>
    <mergeCell ref="J379:J380"/>
    <mergeCell ref="J381:J382"/>
    <mergeCell ref="J383:J384"/>
    <mergeCell ref="J385:J386"/>
    <mergeCell ref="J387:J388"/>
    <mergeCell ref="J389:J390"/>
    <mergeCell ref="J391:J392"/>
    <mergeCell ref="J393:J394"/>
    <mergeCell ref="J395:J396"/>
    <mergeCell ref="J398:J399"/>
    <mergeCell ref="J400:J401"/>
    <mergeCell ref="J402:J403"/>
    <mergeCell ref="J404:J405"/>
    <mergeCell ref="J406:J407"/>
    <mergeCell ref="J408:J409"/>
    <mergeCell ref="J410:J411"/>
    <mergeCell ref="J341:J342"/>
    <mergeCell ref="J343:J344"/>
    <mergeCell ref="J345:J346"/>
    <mergeCell ref="J348:J349"/>
    <mergeCell ref="J350:J351"/>
    <mergeCell ref="J352:J353"/>
    <mergeCell ref="J354:J355"/>
    <mergeCell ref="J356:J357"/>
    <mergeCell ref="J358:J359"/>
    <mergeCell ref="J360:J361"/>
    <mergeCell ref="J362:J363"/>
    <mergeCell ref="J364:J365"/>
    <mergeCell ref="J366:J367"/>
    <mergeCell ref="J368:J369"/>
    <mergeCell ref="J370:J371"/>
    <mergeCell ref="J372:J373"/>
    <mergeCell ref="J375:J376"/>
    <mergeCell ref="J307:J308"/>
    <mergeCell ref="J309:J310"/>
    <mergeCell ref="J311:J312"/>
    <mergeCell ref="J313:J314"/>
    <mergeCell ref="J315:J316"/>
    <mergeCell ref="J317:J318"/>
    <mergeCell ref="J319:J320"/>
    <mergeCell ref="J321:J322"/>
    <mergeCell ref="J323:J324"/>
    <mergeCell ref="J325:J326"/>
    <mergeCell ref="J327:J328"/>
    <mergeCell ref="J329:J330"/>
    <mergeCell ref="J331:J332"/>
    <mergeCell ref="J333:J334"/>
    <mergeCell ref="J335:J336"/>
    <mergeCell ref="J337:J338"/>
    <mergeCell ref="J339:J340"/>
    <mergeCell ref="J272:J273"/>
    <mergeCell ref="J274:J275"/>
    <mergeCell ref="J276:J277"/>
    <mergeCell ref="J278:J279"/>
    <mergeCell ref="J280:J281"/>
    <mergeCell ref="J282:J283"/>
    <mergeCell ref="J284:J285"/>
    <mergeCell ref="J286:J287"/>
    <mergeCell ref="J288:J289"/>
    <mergeCell ref="J290:J291"/>
    <mergeCell ref="J292:J293"/>
    <mergeCell ref="J294:J295"/>
    <mergeCell ref="J296:J297"/>
    <mergeCell ref="J298:J299"/>
    <mergeCell ref="J301:J302"/>
    <mergeCell ref="J303:J304"/>
    <mergeCell ref="J305:J306"/>
    <mergeCell ref="J238:J239"/>
    <mergeCell ref="J240:J241"/>
    <mergeCell ref="J242:J243"/>
    <mergeCell ref="J244:J245"/>
    <mergeCell ref="J246:J247"/>
    <mergeCell ref="J248:J249"/>
    <mergeCell ref="J250:J251"/>
    <mergeCell ref="J252:J253"/>
    <mergeCell ref="J254:J255"/>
    <mergeCell ref="J256:J257"/>
    <mergeCell ref="J258:J259"/>
    <mergeCell ref="J260:J261"/>
    <mergeCell ref="J262:J263"/>
    <mergeCell ref="J264:J265"/>
    <mergeCell ref="J266:J267"/>
    <mergeCell ref="J268:J269"/>
    <mergeCell ref="J270:J271"/>
    <mergeCell ref="J181:J182"/>
    <mergeCell ref="J183:J184"/>
    <mergeCell ref="J199:J200"/>
    <mergeCell ref="J201:J202"/>
    <mergeCell ref="J203:J204"/>
    <mergeCell ref="J205:J206"/>
    <mergeCell ref="J207:J208"/>
    <mergeCell ref="J209:J210"/>
    <mergeCell ref="J211:J212"/>
    <mergeCell ref="J213:J214"/>
    <mergeCell ref="J215:J216"/>
    <mergeCell ref="J217:J218"/>
    <mergeCell ref="J219:J220"/>
    <mergeCell ref="J230:J231"/>
    <mergeCell ref="J232:J233"/>
    <mergeCell ref="J234:J235"/>
    <mergeCell ref="J236:J237"/>
    <mergeCell ref="J128:J129"/>
    <mergeCell ref="J130:J131"/>
    <mergeCell ref="J147:J148"/>
    <mergeCell ref="J149:J150"/>
    <mergeCell ref="J151:J152"/>
    <mergeCell ref="J153:J154"/>
    <mergeCell ref="J155:J156"/>
    <mergeCell ref="J157:J158"/>
    <mergeCell ref="J159:J160"/>
    <mergeCell ref="J161:J162"/>
    <mergeCell ref="J163:J164"/>
    <mergeCell ref="J165:J166"/>
    <mergeCell ref="J167:J170"/>
    <mergeCell ref="J171:J174"/>
    <mergeCell ref="J175:J176"/>
    <mergeCell ref="J177:J178"/>
    <mergeCell ref="J179:J180"/>
    <mergeCell ref="J94:J95"/>
    <mergeCell ref="J96:J97"/>
    <mergeCell ref="J98:J99"/>
    <mergeCell ref="J100:J101"/>
    <mergeCell ref="J102:J103"/>
    <mergeCell ref="J104:J105"/>
    <mergeCell ref="J106:J107"/>
    <mergeCell ref="J108:J109"/>
    <mergeCell ref="J110:J111"/>
    <mergeCell ref="J112:J113"/>
    <mergeCell ref="J114:J115"/>
    <mergeCell ref="J116:J117"/>
    <mergeCell ref="J118:J119"/>
    <mergeCell ref="J120:J121"/>
    <mergeCell ref="J122:J123"/>
    <mergeCell ref="J124:J125"/>
    <mergeCell ref="J126:J127"/>
    <mergeCell ref="J47:J48"/>
    <mergeCell ref="J49:J50"/>
    <mergeCell ref="J51:J52"/>
    <mergeCell ref="J65:J66"/>
    <mergeCell ref="J68:J69"/>
    <mergeCell ref="J70:J71"/>
    <mergeCell ref="J72:J73"/>
    <mergeCell ref="J74:J75"/>
    <mergeCell ref="J76:J77"/>
    <mergeCell ref="J78:J79"/>
    <mergeCell ref="J80:J81"/>
    <mergeCell ref="J82:J83"/>
    <mergeCell ref="J84:J85"/>
    <mergeCell ref="J86:J87"/>
    <mergeCell ref="J88:J89"/>
    <mergeCell ref="J90:J91"/>
    <mergeCell ref="J92:J93"/>
    <mergeCell ref="I726:I727"/>
    <mergeCell ref="I728:I729"/>
    <mergeCell ref="I730:I731"/>
    <mergeCell ref="I733:I734"/>
    <mergeCell ref="I735:I736"/>
    <mergeCell ref="I737:I738"/>
    <mergeCell ref="I739:I740"/>
    <mergeCell ref="I741:I742"/>
    <mergeCell ref="I743:I744"/>
    <mergeCell ref="I745:I746"/>
    <mergeCell ref="I747:I748"/>
    <mergeCell ref="I749:I750"/>
    <mergeCell ref="I751:I752"/>
    <mergeCell ref="J7:J8"/>
    <mergeCell ref="J9:J10"/>
    <mergeCell ref="J11:J12"/>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J43:J44"/>
    <mergeCell ref="I689:I690"/>
    <mergeCell ref="I691:I692"/>
    <mergeCell ref="I693:I694"/>
    <mergeCell ref="I695:I696"/>
    <mergeCell ref="I698:I699"/>
    <mergeCell ref="I700:I701"/>
    <mergeCell ref="I702:I703"/>
    <mergeCell ref="I704:I705"/>
    <mergeCell ref="I706:I707"/>
    <mergeCell ref="I708:I709"/>
    <mergeCell ref="I711:I712"/>
    <mergeCell ref="I713:I714"/>
    <mergeCell ref="I715:I716"/>
    <mergeCell ref="I718:I719"/>
    <mergeCell ref="I720:I721"/>
    <mergeCell ref="I722:I723"/>
    <mergeCell ref="I724:I725"/>
    <mergeCell ref="I627:I628"/>
    <mergeCell ref="I629:I630"/>
    <mergeCell ref="I631:I632"/>
    <mergeCell ref="I633:I634"/>
    <mergeCell ref="I636:I637"/>
    <mergeCell ref="I638:I639"/>
    <mergeCell ref="I666:I667"/>
    <mergeCell ref="I668:I669"/>
    <mergeCell ref="I670:I671"/>
    <mergeCell ref="I672:I673"/>
    <mergeCell ref="I674:I675"/>
    <mergeCell ref="I676:I677"/>
    <mergeCell ref="I678:I679"/>
    <mergeCell ref="I681:I682"/>
    <mergeCell ref="I683:I684"/>
    <mergeCell ref="I685:I686"/>
    <mergeCell ref="I687:I688"/>
    <mergeCell ref="I591:I592"/>
    <mergeCell ref="I593:I594"/>
    <mergeCell ref="I595:I596"/>
    <mergeCell ref="I597:I598"/>
    <mergeCell ref="I599:I600"/>
    <mergeCell ref="I601:I602"/>
    <mergeCell ref="I603:I604"/>
    <mergeCell ref="I605:I606"/>
    <mergeCell ref="I607:I608"/>
    <mergeCell ref="I609:I610"/>
    <mergeCell ref="I611:I612"/>
    <mergeCell ref="I613:I614"/>
    <mergeCell ref="I615:I616"/>
    <mergeCell ref="I618:I619"/>
    <mergeCell ref="I620:I621"/>
    <mergeCell ref="I622:I623"/>
    <mergeCell ref="I624:I625"/>
    <mergeCell ref="I554:I555"/>
    <mergeCell ref="I556:I557"/>
    <mergeCell ref="I558:I559"/>
    <mergeCell ref="I560:I561"/>
    <mergeCell ref="I562:I563"/>
    <mergeCell ref="I564:I565"/>
    <mergeCell ref="I566:I567"/>
    <mergeCell ref="I568:I569"/>
    <mergeCell ref="I570:I571"/>
    <mergeCell ref="I572:I573"/>
    <mergeCell ref="I575:I576"/>
    <mergeCell ref="I577:I578"/>
    <mergeCell ref="I579:I580"/>
    <mergeCell ref="I581:I582"/>
    <mergeCell ref="I584:I585"/>
    <mergeCell ref="I587:I588"/>
    <mergeCell ref="I589:I590"/>
    <mergeCell ref="I506:I507"/>
    <mergeCell ref="I508:I509"/>
    <mergeCell ref="I510:I511"/>
    <mergeCell ref="I512:I513"/>
    <mergeCell ref="I514:I515"/>
    <mergeCell ref="I516:I517"/>
    <mergeCell ref="I518:I519"/>
    <mergeCell ref="I520:I521"/>
    <mergeCell ref="I522:I523"/>
    <mergeCell ref="I536:I537"/>
    <mergeCell ref="I538:I539"/>
    <mergeCell ref="I540:I541"/>
    <mergeCell ref="I543:I544"/>
    <mergeCell ref="I545:I546"/>
    <mergeCell ref="I547:I548"/>
    <mergeCell ref="I549:I550"/>
    <mergeCell ref="I551:I552"/>
    <mergeCell ref="I465:I466"/>
    <mergeCell ref="I467:I468"/>
    <mergeCell ref="I469:I470"/>
    <mergeCell ref="I471:I472"/>
    <mergeCell ref="I473:I474"/>
    <mergeCell ref="I475:I476"/>
    <mergeCell ref="I477:I478"/>
    <mergeCell ref="I479:I480"/>
    <mergeCell ref="I487:I488"/>
    <mergeCell ref="I489:I490"/>
    <mergeCell ref="I491:I492"/>
    <mergeCell ref="I493:I494"/>
    <mergeCell ref="I495:I496"/>
    <mergeCell ref="I498:I499"/>
    <mergeCell ref="I500:I501"/>
    <mergeCell ref="I502:I503"/>
    <mergeCell ref="I504:I505"/>
    <mergeCell ref="I420:I421"/>
    <mergeCell ref="I422:I423"/>
    <mergeCell ref="I424:I425"/>
    <mergeCell ref="I426:I427"/>
    <mergeCell ref="I428:I429"/>
    <mergeCell ref="I430:I431"/>
    <mergeCell ref="I432:I433"/>
    <mergeCell ref="I434:I435"/>
    <mergeCell ref="I436:I437"/>
    <mergeCell ref="I438:I439"/>
    <mergeCell ref="I440:I441"/>
    <mergeCell ref="I442:I443"/>
    <mergeCell ref="I444:I445"/>
    <mergeCell ref="I457:I458"/>
    <mergeCell ref="I459:I460"/>
    <mergeCell ref="I461:I462"/>
    <mergeCell ref="I463:I464"/>
    <mergeCell ref="I381:I382"/>
    <mergeCell ref="I383:I384"/>
    <mergeCell ref="I385:I386"/>
    <mergeCell ref="I387:I388"/>
    <mergeCell ref="I389:I390"/>
    <mergeCell ref="I391:I392"/>
    <mergeCell ref="I393:I394"/>
    <mergeCell ref="I395:I396"/>
    <mergeCell ref="I398:I399"/>
    <mergeCell ref="I400:I401"/>
    <mergeCell ref="I402:I403"/>
    <mergeCell ref="I404:I405"/>
    <mergeCell ref="I406:I407"/>
    <mergeCell ref="I408:I409"/>
    <mergeCell ref="I410:I411"/>
    <mergeCell ref="I412:I413"/>
    <mergeCell ref="I414:I415"/>
    <mergeCell ref="I345:I346"/>
    <mergeCell ref="I348:I349"/>
    <mergeCell ref="I350:I351"/>
    <mergeCell ref="I352:I353"/>
    <mergeCell ref="I354:I355"/>
    <mergeCell ref="I356:I357"/>
    <mergeCell ref="I358:I359"/>
    <mergeCell ref="I360:I361"/>
    <mergeCell ref="I362:I363"/>
    <mergeCell ref="I364:I365"/>
    <mergeCell ref="I366:I367"/>
    <mergeCell ref="I368:I369"/>
    <mergeCell ref="I370:I371"/>
    <mergeCell ref="I372:I373"/>
    <mergeCell ref="I375:I376"/>
    <mergeCell ref="I377:I378"/>
    <mergeCell ref="I379:I380"/>
    <mergeCell ref="I311:I312"/>
    <mergeCell ref="I313:I314"/>
    <mergeCell ref="I315:I316"/>
    <mergeCell ref="I317:I318"/>
    <mergeCell ref="I319:I320"/>
    <mergeCell ref="I321:I322"/>
    <mergeCell ref="I323:I324"/>
    <mergeCell ref="I325:I326"/>
    <mergeCell ref="I327:I328"/>
    <mergeCell ref="I329:I330"/>
    <mergeCell ref="I331:I332"/>
    <mergeCell ref="I333:I334"/>
    <mergeCell ref="I335:I336"/>
    <mergeCell ref="I337:I338"/>
    <mergeCell ref="I339:I340"/>
    <mergeCell ref="I341:I342"/>
    <mergeCell ref="I343:I344"/>
    <mergeCell ref="I276:I277"/>
    <mergeCell ref="I278:I279"/>
    <mergeCell ref="I280:I281"/>
    <mergeCell ref="I282:I283"/>
    <mergeCell ref="I284:I285"/>
    <mergeCell ref="I286:I287"/>
    <mergeCell ref="I288:I289"/>
    <mergeCell ref="I290:I291"/>
    <mergeCell ref="I292:I293"/>
    <mergeCell ref="I294:I295"/>
    <mergeCell ref="I296:I297"/>
    <mergeCell ref="I298:I299"/>
    <mergeCell ref="I301:I302"/>
    <mergeCell ref="I303:I304"/>
    <mergeCell ref="I305:I306"/>
    <mergeCell ref="I307:I308"/>
    <mergeCell ref="I309:I310"/>
    <mergeCell ref="I242:I243"/>
    <mergeCell ref="I244:I245"/>
    <mergeCell ref="I246:I247"/>
    <mergeCell ref="I248:I249"/>
    <mergeCell ref="I250:I251"/>
    <mergeCell ref="I252:I253"/>
    <mergeCell ref="I254:I255"/>
    <mergeCell ref="I256:I257"/>
    <mergeCell ref="I258:I259"/>
    <mergeCell ref="I260:I261"/>
    <mergeCell ref="I262:I263"/>
    <mergeCell ref="I264:I265"/>
    <mergeCell ref="I266:I267"/>
    <mergeCell ref="I268:I269"/>
    <mergeCell ref="I270:I271"/>
    <mergeCell ref="I272:I273"/>
    <mergeCell ref="I274:I275"/>
    <mergeCell ref="I199:I200"/>
    <mergeCell ref="I201:I202"/>
    <mergeCell ref="I203:I204"/>
    <mergeCell ref="I205:I206"/>
    <mergeCell ref="I207:I208"/>
    <mergeCell ref="I209:I210"/>
    <mergeCell ref="I211:I212"/>
    <mergeCell ref="I213:I214"/>
    <mergeCell ref="I215:I216"/>
    <mergeCell ref="I217:I218"/>
    <mergeCell ref="I219:I220"/>
    <mergeCell ref="I230:I231"/>
    <mergeCell ref="I232:I233"/>
    <mergeCell ref="I234:I235"/>
    <mergeCell ref="I236:I237"/>
    <mergeCell ref="I238:I239"/>
    <mergeCell ref="I240:I241"/>
    <mergeCell ref="I147:I148"/>
    <mergeCell ref="I149:I150"/>
    <mergeCell ref="I151:I152"/>
    <mergeCell ref="I153:I154"/>
    <mergeCell ref="I155:I156"/>
    <mergeCell ref="I157:I158"/>
    <mergeCell ref="I159:I160"/>
    <mergeCell ref="I161:I162"/>
    <mergeCell ref="I163:I164"/>
    <mergeCell ref="I165:I166"/>
    <mergeCell ref="I167:I170"/>
    <mergeCell ref="I171:I174"/>
    <mergeCell ref="I175:I176"/>
    <mergeCell ref="I177:I178"/>
    <mergeCell ref="I179:I180"/>
    <mergeCell ref="I181:I182"/>
    <mergeCell ref="I183:I184"/>
    <mergeCell ref="I98:I99"/>
    <mergeCell ref="I100:I101"/>
    <mergeCell ref="I102:I103"/>
    <mergeCell ref="I104:I105"/>
    <mergeCell ref="I106:I107"/>
    <mergeCell ref="I108:I109"/>
    <mergeCell ref="I110:I111"/>
    <mergeCell ref="I112:I113"/>
    <mergeCell ref="I114:I115"/>
    <mergeCell ref="I116:I117"/>
    <mergeCell ref="I118:I119"/>
    <mergeCell ref="I120:I121"/>
    <mergeCell ref="I122:I123"/>
    <mergeCell ref="I124:I125"/>
    <mergeCell ref="I126:I127"/>
    <mergeCell ref="I128:I129"/>
    <mergeCell ref="I130:I131"/>
    <mergeCell ref="I51:I52"/>
    <mergeCell ref="I65:I66"/>
    <mergeCell ref="I68:I69"/>
    <mergeCell ref="I70:I71"/>
    <mergeCell ref="I72:I73"/>
    <mergeCell ref="I74:I75"/>
    <mergeCell ref="I76:I77"/>
    <mergeCell ref="I78:I79"/>
    <mergeCell ref="I80:I81"/>
    <mergeCell ref="I82:I83"/>
    <mergeCell ref="I84:I85"/>
    <mergeCell ref="I86:I87"/>
    <mergeCell ref="I88:I89"/>
    <mergeCell ref="I90:I91"/>
    <mergeCell ref="I92:I93"/>
    <mergeCell ref="I94:I95"/>
    <mergeCell ref="I96:I97"/>
    <mergeCell ref="H609:H610"/>
    <mergeCell ref="H611:H612"/>
    <mergeCell ref="H613:H614"/>
    <mergeCell ref="H615:H616"/>
    <mergeCell ref="H620:H621"/>
    <mergeCell ref="H733:H734"/>
    <mergeCell ref="H735:H736"/>
    <mergeCell ref="H737:H738"/>
    <mergeCell ref="H739:H740"/>
    <mergeCell ref="H741:H742"/>
    <mergeCell ref="H743:H744"/>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43:I44"/>
    <mergeCell ref="I47:I48"/>
    <mergeCell ref="I49:I50"/>
    <mergeCell ref="B737:B738"/>
    <mergeCell ref="B739:B740"/>
    <mergeCell ref="B741:B742"/>
    <mergeCell ref="B743:B744"/>
    <mergeCell ref="B745:B746"/>
    <mergeCell ref="B747:B748"/>
    <mergeCell ref="B749:B750"/>
    <mergeCell ref="B751:B752"/>
    <mergeCell ref="H68:H69"/>
    <mergeCell ref="H76:H77"/>
    <mergeCell ref="H78:H79"/>
    <mergeCell ref="H80:H81"/>
    <mergeCell ref="H82:H83"/>
    <mergeCell ref="H84:H85"/>
    <mergeCell ref="H181:H182"/>
    <mergeCell ref="H183:H184"/>
    <mergeCell ref="H398:H399"/>
    <mergeCell ref="H400:H401"/>
    <mergeCell ref="H402:H403"/>
    <mergeCell ref="H404:H405"/>
    <mergeCell ref="H562:H563"/>
    <mergeCell ref="H587:H588"/>
    <mergeCell ref="H589:H590"/>
    <mergeCell ref="H591:H592"/>
    <mergeCell ref="H593:H594"/>
    <mergeCell ref="H595:H596"/>
    <mergeCell ref="H597:H598"/>
    <mergeCell ref="H599:H600"/>
    <mergeCell ref="H601:H602"/>
    <mergeCell ref="H603:H604"/>
    <mergeCell ref="H605:H606"/>
    <mergeCell ref="H607:H608"/>
    <mergeCell ref="B700:B701"/>
    <mergeCell ref="B702:B703"/>
    <mergeCell ref="B704:B705"/>
    <mergeCell ref="B706:B707"/>
    <mergeCell ref="B708:B709"/>
    <mergeCell ref="B711:B712"/>
    <mergeCell ref="B713:B714"/>
    <mergeCell ref="B715:B716"/>
    <mergeCell ref="B718:B719"/>
    <mergeCell ref="B720:B721"/>
    <mergeCell ref="B722:B723"/>
    <mergeCell ref="B724:B725"/>
    <mergeCell ref="B726:B727"/>
    <mergeCell ref="B728:B729"/>
    <mergeCell ref="B730:B731"/>
    <mergeCell ref="B733:B734"/>
    <mergeCell ref="B735:B736"/>
    <mergeCell ref="B663:B664"/>
    <mergeCell ref="B666:B667"/>
    <mergeCell ref="B668:B669"/>
    <mergeCell ref="B670:B671"/>
    <mergeCell ref="B672:B673"/>
    <mergeCell ref="B674:B675"/>
    <mergeCell ref="B676:B677"/>
    <mergeCell ref="B678:B679"/>
    <mergeCell ref="B681:B682"/>
    <mergeCell ref="B683:B684"/>
    <mergeCell ref="B685:B686"/>
    <mergeCell ref="B687:B688"/>
    <mergeCell ref="B689:B690"/>
    <mergeCell ref="B691:B692"/>
    <mergeCell ref="B693:B694"/>
    <mergeCell ref="B695:B696"/>
    <mergeCell ref="B698:B699"/>
    <mergeCell ref="B627:B628"/>
    <mergeCell ref="B629:B630"/>
    <mergeCell ref="B631:B632"/>
    <mergeCell ref="B633:B634"/>
    <mergeCell ref="B636:B637"/>
    <mergeCell ref="B638:B639"/>
    <mergeCell ref="B641:B642"/>
    <mergeCell ref="B643:B644"/>
    <mergeCell ref="B645:B646"/>
    <mergeCell ref="B647:B648"/>
    <mergeCell ref="B649:B650"/>
    <mergeCell ref="B651:B652"/>
    <mergeCell ref="B653:B654"/>
    <mergeCell ref="B655:B656"/>
    <mergeCell ref="B657:B658"/>
    <mergeCell ref="B659:B660"/>
    <mergeCell ref="B661:B662"/>
    <mergeCell ref="B591:B592"/>
    <mergeCell ref="B593:B594"/>
    <mergeCell ref="B595:B596"/>
    <mergeCell ref="B597:B598"/>
    <mergeCell ref="B599:B600"/>
    <mergeCell ref="B601:B602"/>
    <mergeCell ref="B603:B604"/>
    <mergeCell ref="B605:B606"/>
    <mergeCell ref="B607:B608"/>
    <mergeCell ref="B609:B610"/>
    <mergeCell ref="B611:B612"/>
    <mergeCell ref="B613:B614"/>
    <mergeCell ref="B615:B616"/>
    <mergeCell ref="B618:B619"/>
    <mergeCell ref="B620:B621"/>
    <mergeCell ref="B622:B623"/>
    <mergeCell ref="B624:B625"/>
    <mergeCell ref="B554:B555"/>
    <mergeCell ref="B556:B557"/>
    <mergeCell ref="B558:B559"/>
    <mergeCell ref="B560:B561"/>
    <mergeCell ref="B562:B563"/>
    <mergeCell ref="B564:B565"/>
    <mergeCell ref="B566:B567"/>
    <mergeCell ref="B568:B569"/>
    <mergeCell ref="B570:B571"/>
    <mergeCell ref="B572:B573"/>
    <mergeCell ref="B575:B576"/>
    <mergeCell ref="B577:B578"/>
    <mergeCell ref="B579:B580"/>
    <mergeCell ref="B581:B582"/>
    <mergeCell ref="B584:B585"/>
    <mergeCell ref="B587:B588"/>
    <mergeCell ref="B589:B590"/>
    <mergeCell ref="B516:B517"/>
    <mergeCell ref="B518:B519"/>
    <mergeCell ref="B520:B521"/>
    <mergeCell ref="B522:B523"/>
    <mergeCell ref="B525:B526"/>
    <mergeCell ref="B527:B528"/>
    <mergeCell ref="B529:B530"/>
    <mergeCell ref="B531:B532"/>
    <mergeCell ref="B533:B534"/>
    <mergeCell ref="B536:B537"/>
    <mergeCell ref="B538:B539"/>
    <mergeCell ref="B540:B541"/>
    <mergeCell ref="B543:B544"/>
    <mergeCell ref="B545:B546"/>
    <mergeCell ref="B547:B548"/>
    <mergeCell ref="B549:B550"/>
    <mergeCell ref="B551:B552"/>
    <mergeCell ref="B481:B482"/>
    <mergeCell ref="B483:B484"/>
    <mergeCell ref="B485:B486"/>
    <mergeCell ref="B487:B488"/>
    <mergeCell ref="B489:B490"/>
    <mergeCell ref="B491:B492"/>
    <mergeCell ref="B493:B494"/>
    <mergeCell ref="B495:B496"/>
    <mergeCell ref="B498:B499"/>
    <mergeCell ref="B500:B501"/>
    <mergeCell ref="B502:B503"/>
    <mergeCell ref="B504:B505"/>
    <mergeCell ref="B506:B507"/>
    <mergeCell ref="B508:B509"/>
    <mergeCell ref="B510:B511"/>
    <mergeCell ref="B512:B513"/>
    <mergeCell ref="B514:B515"/>
    <mergeCell ref="B447:B448"/>
    <mergeCell ref="B449:B450"/>
    <mergeCell ref="B451:B452"/>
    <mergeCell ref="B453:B454"/>
    <mergeCell ref="B455:B456"/>
    <mergeCell ref="B457:B458"/>
    <mergeCell ref="B459:B460"/>
    <mergeCell ref="B461:B462"/>
    <mergeCell ref="B463:B464"/>
    <mergeCell ref="B465:B466"/>
    <mergeCell ref="B467:B468"/>
    <mergeCell ref="B469:B470"/>
    <mergeCell ref="B471:B472"/>
    <mergeCell ref="B473:B474"/>
    <mergeCell ref="B475:B476"/>
    <mergeCell ref="B477:B478"/>
    <mergeCell ref="B479:B480"/>
    <mergeCell ref="B412:B413"/>
    <mergeCell ref="B414:B415"/>
    <mergeCell ref="B416:B417"/>
    <mergeCell ref="B418:B419"/>
    <mergeCell ref="B420:B421"/>
    <mergeCell ref="B422:B423"/>
    <mergeCell ref="B424:B425"/>
    <mergeCell ref="B426:B427"/>
    <mergeCell ref="B428:B429"/>
    <mergeCell ref="B430:B431"/>
    <mergeCell ref="B432:B433"/>
    <mergeCell ref="B434:B435"/>
    <mergeCell ref="B436:B437"/>
    <mergeCell ref="B438:B439"/>
    <mergeCell ref="B440:B441"/>
    <mergeCell ref="B442:B443"/>
    <mergeCell ref="B444:B445"/>
    <mergeCell ref="B377:B378"/>
    <mergeCell ref="B379:B380"/>
    <mergeCell ref="B381:B382"/>
    <mergeCell ref="B383:B384"/>
    <mergeCell ref="B385:B386"/>
    <mergeCell ref="B387:B388"/>
    <mergeCell ref="B389:B390"/>
    <mergeCell ref="B391:B392"/>
    <mergeCell ref="B393:B394"/>
    <mergeCell ref="B395:B396"/>
    <mergeCell ref="B398:B399"/>
    <mergeCell ref="B400:B401"/>
    <mergeCell ref="B402:B403"/>
    <mergeCell ref="B404:B405"/>
    <mergeCell ref="B406:B407"/>
    <mergeCell ref="B408:B409"/>
    <mergeCell ref="B410:B411"/>
    <mergeCell ref="B341:B342"/>
    <mergeCell ref="B343:B344"/>
    <mergeCell ref="B345:B346"/>
    <mergeCell ref="B348:B349"/>
    <mergeCell ref="B350:B351"/>
    <mergeCell ref="B352:B353"/>
    <mergeCell ref="B354:B355"/>
    <mergeCell ref="B356:B357"/>
    <mergeCell ref="B358:B359"/>
    <mergeCell ref="B360:B361"/>
    <mergeCell ref="B362:B363"/>
    <mergeCell ref="B364:B365"/>
    <mergeCell ref="B366:B367"/>
    <mergeCell ref="B368:B369"/>
    <mergeCell ref="B370:B371"/>
    <mergeCell ref="B372:B373"/>
    <mergeCell ref="B375:B376"/>
    <mergeCell ref="B307:B308"/>
    <mergeCell ref="B309:B310"/>
    <mergeCell ref="B311:B312"/>
    <mergeCell ref="B313:B314"/>
    <mergeCell ref="B315:B316"/>
    <mergeCell ref="B317:B318"/>
    <mergeCell ref="B319:B320"/>
    <mergeCell ref="B321:B322"/>
    <mergeCell ref="B323:B324"/>
    <mergeCell ref="B325:B326"/>
    <mergeCell ref="B327:B328"/>
    <mergeCell ref="B329:B330"/>
    <mergeCell ref="B331:B332"/>
    <mergeCell ref="B333:B334"/>
    <mergeCell ref="B335:B336"/>
    <mergeCell ref="B337:B338"/>
    <mergeCell ref="B339:B340"/>
    <mergeCell ref="B272:B273"/>
    <mergeCell ref="B274:B275"/>
    <mergeCell ref="B276:B277"/>
    <mergeCell ref="B278:B279"/>
    <mergeCell ref="B280:B281"/>
    <mergeCell ref="B282:B283"/>
    <mergeCell ref="B284:B285"/>
    <mergeCell ref="B286:B287"/>
    <mergeCell ref="B288:B289"/>
    <mergeCell ref="B290:B291"/>
    <mergeCell ref="B292:B293"/>
    <mergeCell ref="B294:B295"/>
    <mergeCell ref="B296:B297"/>
    <mergeCell ref="B298:B299"/>
    <mergeCell ref="B301:B302"/>
    <mergeCell ref="B303:B304"/>
    <mergeCell ref="B305:B306"/>
    <mergeCell ref="B238:B239"/>
    <mergeCell ref="B240:B241"/>
    <mergeCell ref="B242:B243"/>
    <mergeCell ref="B244:B245"/>
    <mergeCell ref="B246:B247"/>
    <mergeCell ref="B248:B249"/>
    <mergeCell ref="B250:B251"/>
    <mergeCell ref="B252:B253"/>
    <mergeCell ref="B254:B255"/>
    <mergeCell ref="B256:B257"/>
    <mergeCell ref="B258:B259"/>
    <mergeCell ref="B260:B261"/>
    <mergeCell ref="B262:B263"/>
    <mergeCell ref="B264:B265"/>
    <mergeCell ref="B266:B267"/>
    <mergeCell ref="B268:B269"/>
    <mergeCell ref="B270:B271"/>
    <mergeCell ref="B203:B204"/>
    <mergeCell ref="B205:B206"/>
    <mergeCell ref="B207:B208"/>
    <mergeCell ref="B209:B210"/>
    <mergeCell ref="B211:B212"/>
    <mergeCell ref="B213:B214"/>
    <mergeCell ref="B215:B216"/>
    <mergeCell ref="B217:B218"/>
    <mergeCell ref="B219:B220"/>
    <mergeCell ref="B221:B222"/>
    <mergeCell ref="B223:B224"/>
    <mergeCell ref="B225:B226"/>
    <mergeCell ref="B227:B228"/>
    <mergeCell ref="B230:B231"/>
    <mergeCell ref="B232:B233"/>
    <mergeCell ref="B234:B235"/>
    <mergeCell ref="B236:B237"/>
    <mergeCell ref="B165:B166"/>
    <mergeCell ref="B167:B170"/>
    <mergeCell ref="B171:B174"/>
    <mergeCell ref="B175:B176"/>
    <mergeCell ref="B177:B178"/>
    <mergeCell ref="B179:B180"/>
    <mergeCell ref="B181:B182"/>
    <mergeCell ref="B183:B184"/>
    <mergeCell ref="B185:B186"/>
    <mergeCell ref="B187:B188"/>
    <mergeCell ref="B189:B190"/>
    <mergeCell ref="B191:B192"/>
    <mergeCell ref="B193:B194"/>
    <mergeCell ref="B195:B196"/>
    <mergeCell ref="B197:B198"/>
    <mergeCell ref="B199:B200"/>
    <mergeCell ref="B201:B202"/>
    <mergeCell ref="B130:B131"/>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1:B162"/>
    <mergeCell ref="B163:B164"/>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 ref="B124:B125"/>
    <mergeCell ref="B126:B127"/>
    <mergeCell ref="B128:B129"/>
    <mergeCell ref="B61:B62"/>
    <mergeCell ref="B63:B64"/>
    <mergeCell ref="B65:B66"/>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A743:A744"/>
    <mergeCell ref="A745:A746"/>
    <mergeCell ref="A747:A748"/>
    <mergeCell ref="A749:A750"/>
    <mergeCell ref="A751:A752"/>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A706:A707"/>
    <mergeCell ref="A708:A709"/>
    <mergeCell ref="A711:A712"/>
    <mergeCell ref="A713:A714"/>
    <mergeCell ref="A715:A716"/>
    <mergeCell ref="A718:A719"/>
    <mergeCell ref="A720:A721"/>
    <mergeCell ref="A722:A723"/>
    <mergeCell ref="A724:A725"/>
    <mergeCell ref="A726:A727"/>
    <mergeCell ref="A728:A729"/>
    <mergeCell ref="A730:A731"/>
    <mergeCell ref="A733:A734"/>
    <mergeCell ref="A735:A736"/>
    <mergeCell ref="A737:A738"/>
    <mergeCell ref="A739:A740"/>
    <mergeCell ref="A741:A742"/>
    <mergeCell ref="A670:A671"/>
    <mergeCell ref="A672:A673"/>
    <mergeCell ref="A674:A675"/>
    <mergeCell ref="A676:A677"/>
    <mergeCell ref="A678:A679"/>
    <mergeCell ref="A681:A682"/>
    <mergeCell ref="A683:A684"/>
    <mergeCell ref="A685:A686"/>
    <mergeCell ref="A687:A688"/>
    <mergeCell ref="A689:A690"/>
    <mergeCell ref="A691:A692"/>
    <mergeCell ref="A693:A694"/>
    <mergeCell ref="A695:A696"/>
    <mergeCell ref="A698:A699"/>
    <mergeCell ref="A700:A701"/>
    <mergeCell ref="A702:A703"/>
    <mergeCell ref="A704:A705"/>
    <mergeCell ref="A633:A634"/>
    <mergeCell ref="A636:A637"/>
    <mergeCell ref="A638:A639"/>
    <mergeCell ref="A641:A642"/>
    <mergeCell ref="A643:A644"/>
    <mergeCell ref="A645:A646"/>
    <mergeCell ref="A647:A648"/>
    <mergeCell ref="A649:A650"/>
    <mergeCell ref="A651:A652"/>
    <mergeCell ref="A653:A654"/>
    <mergeCell ref="A655:A656"/>
    <mergeCell ref="A657:A658"/>
    <mergeCell ref="A659:A660"/>
    <mergeCell ref="A661:A662"/>
    <mergeCell ref="A663:A664"/>
    <mergeCell ref="A666:A667"/>
    <mergeCell ref="A668:A669"/>
    <mergeCell ref="A597:A598"/>
    <mergeCell ref="A599:A600"/>
    <mergeCell ref="A601:A602"/>
    <mergeCell ref="A603:A604"/>
    <mergeCell ref="A605:A606"/>
    <mergeCell ref="A607:A608"/>
    <mergeCell ref="A609:A610"/>
    <mergeCell ref="A611:A612"/>
    <mergeCell ref="A613:A614"/>
    <mergeCell ref="A615:A616"/>
    <mergeCell ref="A618:A619"/>
    <mergeCell ref="A620:A621"/>
    <mergeCell ref="A622:A623"/>
    <mergeCell ref="A624:A625"/>
    <mergeCell ref="A627:A628"/>
    <mergeCell ref="A629:A630"/>
    <mergeCell ref="A631:A632"/>
    <mergeCell ref="A560:A561"/>
    <mergeCell ref="A562:A563"/>
    <mergeCell ref="A564:A565"/>
    <mergeCell ref="A566:A567"/>
    <mergeCell ref="A568:A569"/>
    <mergeCell ref="A570:A571"/>
    <mergeCell ref="A572:A573"/>
    <mergeCell ref="A575:A576"/>
    <mergeCell ref="A577:A578"/>
    <mergeCell ref="A579:A580"/>
    <mergeCell ref="A581:A582"/>
    <mergeCell ref="A584:A585"/>
    <mergeCell ref="A587:A588"/>
    <mergeCell ref="A589:A590"/>
    <mergeCell ref="A591:A592"/>
    <mergeCell ref="A593:A594"/>
    <mergeCell ref="A595:A596"/>
    <mergeCell ref="A522:A523"/>
    <mergeCell ref="A525:A526"/>
    <mergeCell ref="A527:A528"/>
    <mergeCell ref="A529:A530"/>
    <mergeCell ref="A531:A532"/>
    <mergeCell ref="A533:A534"/>
    <mergeCell ref="A536:A537"/>
    <mergeCell ref="A538:A539"/>
    <mergeCell ref="A540:A541"/>
    <mergeCell ref="A543:A544"/>
    <mergeCell ref="A545:A546"/>
    <mergeCell ref="A547:A548"/>
    <mergeCell ref="A549:A550"/>
    <mergeCell ref="A551:A552"/>
    <mergeCell ref="A554:A555"/>
    <mergeCell ref="A556:A557"/>
    <mergeCell ref="A558:A559"/>
    <mergeCell ref="A487:A488"/>
    <mergeCell ref="A489:A490"/>
    <mergeCell ref="A491:A492"/>
    <mergeCell ref="A493:A494"/>
    <mergeCell ref="A495:A496"/>
    <mergeCell ref="A498:A499"/>
    <mergeCell ref="A500:A501"/>
    <mergeCell ref="A502:A503"/>
    <mergeCell ref="A504:A505"/>
    <mergeCell ref="A506:A507"/>
    <mergeCell ref="A508:A509"/>
    <mergeCell ref="A510:A511"/>
    <mergeCell ref="A512:A513"/>
    <mergeCell ref="A514:A515"/>
    <mergeCell ref="A516:A517"/>
    <mergeCell ref="A518:A519"/>
    <mergeCell ref="A520:A521"/>
    <mergeCell ref="A453:A454"/>
    <mergeCell ref="A455:A456"/>
    <mergeCell ref="A457:A458"/>
    <mergeCell ref="A459:A460"/>
    <mergeCell ref="A461:A462"/>
    <mergeCell ref="A463:A464"/>
    <mergeCell ref="A465:A466"/>
    <mergeCell ref="A467:A468"/>
    <mergeCell ref="A469:A470"/>
    <mergeCell ref="A471:A472"/>
    <mergeCell ref="A473:A474"/>
    <mergeCell ref="A475:A476"/>
    <mergeCell ref="A477:A478"/>
    <mergeCell ref="A479:A480"/>
    <mergeCell ref="A481:A482"/>
    <mergeCell ref="A483:A484"/>
    <mergeCell ref="A485:A486"/>
    <mergeCell ref="A418:A419"/>
    <mergeCell ref="A420:A421"/>
    <mergeCell ref="A422:A423"/>
    <mergeCell ref="A424:A425"/>
    <mergeCell ref="A426:A427"/>
    <mergeCell ref="A428:A429"/>
    <mergeCell ref="A430:A431"/>
    <mergeCell ref="A432:A433"/>
    <mergeCell ref="A434:A435"/>
    <mergeCell ref="A436:A437"/>
    <mergeCell ref="A438:A439"/>
    <mergeCell ref="A440:A441"/>
    <mergeCell ref="A442:A443"/>
    <mergeCell ref="A444:A445"/>
    <mergeCell ref="A447:A448"/>
    <mergeCell ref="A449:A450"/>
    <mergeCell ref="A451:A452"/>
    <mergeCell ref="A383:A384"/>
    <mergeCell ref="A385:A386"/>
    <mergeCell ref="A387:A388"/>
    <mergeCell ref="A389:A390"/>
    <mergeCell ref="A391:A392"/>
    <mergeCell ref="A393:A394"/>
    <mergeCell ref="A395:A396"/>
    <mergeCell ref="A398:A399"/>
    <mergeCell ref="A400:A401"/>
    <mergeCell ref="A402:A403"/>
    <mergeCell ref="A404:A405"/>
    <mergeCell ref="A406:A407"/>
    <mergeCell ref="A408:A409"/>
    <mergeCell ref="A410:A411"/>
    <mergeCell ref="A412:A413"/>
    <mergeCell ref="A414:A415"/>
    <mergeCell ref="A416:A417"/>
    <mergeCell ref="A348:A349"/>
    <mergeCell ref="A350:A351"/>
    <mergeCell ref="A352:A353"/>
    <mergeCell ref="A354:A355"/>
    <mergeCell ref="A356:A357"/>
    <mergeCell ref="A358:A359"/>
    <mergeCell ref="A360:A361"/>
    <mergeCell ref="A362:A363"/>
    <mergeCell ref="A364:A365"/>
    <mergeCell ref="A366:A367"/>
    <mergeCell ref="A368:A369"/>
    <mergeCell ref="A370:A371"/>
    <mergeCell ref="A372:A373"/>
    <mergeCell ref="A375:A376"/>
    <mergeCell ref="A377:A378"/>
    <mergeCell ref="A379:A380"/>
    <mergeCell ref="A381:A382"/>
    <mergeCell ref="A313:A314"/>
    <mergeCell ref="A315:A316"/>
    <mergeCell ref="A317:A318"/>
    <mergeCell ref="A319:A320"/>
    <mergeCell ref="A321:A322"/>
    <mergeCell ref="A323:A324"/>
    <mergeCell ref="A325:A326"/>
    <mergeCell ref="A327:A328"/>
    <mergeCell ref="A329:A330"/>
    <mergeCell ref="A331:A332"/>
    <mergeCell ref="A333:A334"/>
    <mergeCell ref="A335:A336"/>
    <mergeCell ref="A337:A338"/>
    <mergeCell ref="A339:A340"/>
    <mergeCell ref="A341:A342"/>
    <mergeCell ref="A343:A344"/>
    <mergeCell ref="A345:A346"/>
    <mergeCell ref="A278:A279"/>
    <mergeCell ref="A280:A281"/>
    <mergeCell ref="A282:A283"/>
    <mergeCell ref="A284:A285"/>
    <mergeCell ref="A286:A287"/>
    <mergeCell ref="A288:A289"/>
    <mergeCell ref="A290:A291"/>
    <mergeCell ref="A292:A293"/>
    <mergeCell ref="A294:A295"/>
    <mergeCell ref="A296:A297"/>
    <mergeCell ref="A298:A299"/>
    <mergeCell ref="A301:A302"/>
    <mergeCell ref="A303:A304"/>
    <mergeCell ref="A305:A306"/>
    <mergeCell ref="A307:A308"/>
    <mergeCell ref="A309:A310"/>
    <mergeCell ref="A311:A312"/>
    <mergeCell ref="A244:A245"/>
    <mergeCell ref="A246:A247"/>
    <mergeCell ref="A248:A249"/>
    <mergeCell ref="A250:A251"/>
    <mergeCell ref="A252:A253"/>
    <mergeCell ref="A254:A255"/>
    <mergeCell ref="A256:A257"/>
    <mergeCell ref="A258:A259"/>
    <mergeCell ref="A260:A261"/>
    <mergeCell ref="A262:A263"/>
    <mergeCell ref="A264:A265"/>
    <mergeCell ref="A266:A267"/>
    <mergeCell ref="A268:A269"/>
    <mergeCell ref="A270:A271"/>
    <mergeCell ref="A272:A273"/>
    <mergeCell ref="A274:A275"/>
    <mergeCell ref="A276:A277"/>
    <mergeCell ref="A209:A210"/>
    <mergeCell ref="A211:A212"/>
    <mergeCell ref="A213:A214"/>
    <mergeCell ref="A215:A216"/>
    <mergeCell ref="A217:A218"/>
    <mergeCell ref="A219:A220"/>
    <mergeCell ref="A221:A222"/>
    <mergeCell ref="A223:A224"/>
    <mergeCell ref="A225:A226"/>
    <mergeCell ref="A227:A228"/>
    <mergeCell ref="A230:A231"/>
    <mergeCell ref="A232:A233"/>
    <mergeCell ref="A234:A235"/>
    <mergeCell ref="A236:A237"/>
    <mergeCell ref="A238:A239"/>
    <mergeCell ref="A240:A241"/>
    <mergeCell ref="A242:A243"/>
    <mergeCell ref="A175:A176"/>
    <mergeCell ref="A177:A178"/>
    <mergeCell ref="A179:A180"/>
    <mergeCell ref="A181:A182"/>
    <mergeCell ref="A183:A184"/>
    <mergeCell ref="A185:A186"/>
    <mergeCell ref="A187:A188"/>
    <mergeCell ref="A189:A190"/>
    <mergeCell ref="A191:A192"/>
    <mergeCell ref="A193:A194"/>
    <mergeCell ref="A195:A196"/>
    <mergeCell ref="A197:A198"/>
    <mergeCell ref="A199:A200"/>
    <mergeCell ref="A201:A202"/>
    <mergeCell ref="A203:A204"/>
    <mergeCell ref="A205:A206"/>
    <mergeCell ref="A207:A208"/>
    <mergeCell ref="A137:A138"/>
    <mergeCell ref="A139:A140"/>
    <mergeCell ref="A141:A142"/>
    <mergeCell ref="A143:A144"/>
    <mergeCell ref="A145:A146"/>
    <mergeCell ref="A147:A148"/>
    <mergeCell ref="A149:A150"/>
    <mergeCell ref="A151:A152"/>
    <mergeCell ref="A153:A154"/>
    <mergeCell ref="A155:A156"/>
    <mergeCell ref="A157:A158"/>
    <mergeCell ref="A159:A160"/>
    <mergeCell ref="A161:A162"/>
    <mergeCell ref="A163:A164"/>
    <mergeCell ref="A165:A166"/>
    <mergeCell ref="A167:A170"/>
    <mergeCell ref="A171:A174"/>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7"/>
    <mergeCell ref="A128:A129"/>
    <mergeCell ref="A130:A131"/>
    <mergeCell ref="A133:A134"/>
    <mergeCell ref="A135:A136"/>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00:A101"/>
    <mergeCell ref="B535:M535"/>
    <mergeCell ref="B542:M542"/>
    <mergeCell ref="B553:M553"/>
    <mergeCell ref="B574:M574"/>
    <mergeCell ref="B583:M583"/>
    <mergeCell ref="B586:M586"/>
    <mergeCell ref="B617:M617"/>
    <mergeCell ref="B626:M626"/>
    <mergeCell ref="B635:M635"/>
    <mergeCell ref="B640:M640"/>
    <mergeCell ref="B665:M665"/>
    <mergeCell ref="B680:M680"/>
    <mergeCell ref="B697:M697"/>
    <mergeCell ref="B710:M710"/>
    <mergeCell ref="B717:M717"/>
    <mergeCell ref="B732:M732"/>
    <mergeCell ref="A4:A5"/>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B1:M1"/>
    <mergeCell ref="A2:M2"/>
    <mergeCell ref="A3:M3"/>
    <mergeCell ref="D4:H4"/>
    <mergeCell ref="I4:J4"/>
    <mergeCell ref="K4:L4"/>
    <mergeCell ref="B6:M6"/>
    <mergeCell ref="B67:M67"/>
    <mergeCell ref="B132:M132"/>
    <mergeCell ref="B229:M229"/>
    <mergeCell ref="B300:M300"/>
    <mergeCell ref="B347:M347"/>
    <mergeCell ref="B374:M374"/>
    <mergeCell ref="B397:M397"/>
    <mergeCell ref="B446:M446"/>
    <mergeCell ref="B497:M497"/>
    <mergeCell ref="B524:M524"/>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s>
  <phoneticPr fontId="34" type="noConversion"/>
  <pageMargins left="0.7" right="0.7" top="0.75" bottom="0.75" header="0.3" footer="0.3"/>
  <pageSetup paperSize="9" scale="82"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B7" sqref="B7"/>
    </sheetView>
  </sheetViews>
  <sheetFormatPr defaultColWidth="9" defaultRowHeight="13.5"/>
  <cols>
    <col min="1" max="1" width="7.75" customWidth="1"/>
    <col min="2" max="2" width="37.5" customWidth="1"/>
    <col min="3" max="3" width="22.625" customWidth="1"/>
    <col min="4" max="4" width="7.5" customWidth="1"/>
    <col min="5" max="5" width="18.375" customWidth="1"/>
    <col min="6" max="6" width="10.875" customWidth="1"/>
    <col min="7" max="7" width="15.375" customWidth="1"/>
  </cols>
  <sheetData>
    <row r="1" spans="1:8" ht="35.1" customHeight="1">
      <c r="A1" s="2"/>
      <c r="B1" s="182" t="s">
        <v>870</v>
      </c>
      <c r="C1" s="182"/>
      <c r="D1" s="182"/>
      <c r="E1" s="182"/>
      <c r="F1" s="182"/>
      <c r="G1" s="182"/>
      <c r="H1" s="182"/>
    </row>
    <row r="2" spans="1:8" ht="35.1" customHeight="1">
      <c r="A2" s="183">
        <v>43756</v>
      </c>
      <c r="B2" s="184"/>
      <c r="C2" s="184"/>
      <c r="D2" s="184"/>
      <c r="E2" s="184"/>
      <c r="F2" s="184"/>
      <c r="G2" s="184"/>
      <c r="H2" s="184"/>
    </row>
    <row r="3" spans="1:8" ht="28.5">
      <c r="A3" s="3" t="s">
        <v>3</v>
      </c>
      <c r="B3" s="4" t="s">
        <v>871</v>
      </c>
      <c r="C3" s="3" t="s">
        <v>872</v>
      </c>
      <c r="D3" s="4" t="s">
        <v>873</v>
      </c>
      <c r="E3" s="3" t="s">
        <v>4</v>
      </c>
      <c r="F3" s="3" t="s">
        <v>874</v>
      </c>
      <c r="G3" s="3" t="s">
        <v>875</v>
      </c>
      <c r="H3" s="3" t="s">
        <v>8</v>
      </c>
    </row>
    <row r="4" spans="1:8" s="1" customFormat="1" ht="57">
      <c r="A4" s="4">
        <v>1</v>
      </c>
      <c r="B4" s="5" t="s">
        <v>802</v>
      </c>
      <c r="C4" s="6"/>
      <c r="D4" s="4">
        <v>6</v>
      </c>
      <c r="E4" s="6" t="s">
        <v>876</v>
      </c>
      <c r="F4" s="4" t="s">
        <v>877</v>
      </c>
      <c r="G4" s="4" t="s">
        <v>878</v>
      </c>
      <c r="H4" s="4"/>
    </row>
    <row r="5" spans="1:8" s="1" customFormat="1" ht="114">
      <c r="A5" s="4">
        <v>2</v>
      </c>
      <c r="B5" s="5" t="s">
        <v>464</v>
      </c>
      <c r="C5" s="7" t="s">
        <v>879</v>
      </c>
      <c r="D5" s="4">
        <v>19</v>
      </c>
      <c r="E5" s="6" t="s">
        <v>880</v>
      </c>
      <c r="F5" s="4" t="s">
        <v>881</v>
      </c>
      <c r="G5" s="4" t="s">
        <v>882</v>
      </c>
      <c r="H5" s="4"/>
    </row>
    <row r="6" spans="1:8" s="1" customFormat="1" ht="14.25">
      <c r="A6" s="4">
        <v>3</v>
      </c>
      <c r="B6" s="5" t="s">
        <v>736</v>
      </c>
      <c r="C6" s="8" t="s">
        <v>883</v>
      </c>
      <c r="D6" s="4">
        <v>2</v>
      </c>
      <c r="E6" s="6" t="s">
        <v>884</v>
      </c>
      <c r="F6" s="4" t="s">
        <v>885</v>
      </c>
      <c r="G6" s="4">
        <v>13978391063</v>
      </c>
      <c r="H6" s="4"/>
    </row>
    <row r="7" spans="1:8" s="1" customFormat="1" ht="327.75">
      <c r="A7" s="4">
        <v>4</v>
      </c>
      <c r="B7" s="5" t="s">
        <v>218</v>
      </c>
      <c r="C7" s="6"/>
      <c r="D7" s="4">
        <v>42</v>
      </c>
      <c r="E7" s="9" t="s">
        <v>886</v>
      </c>
      <c r="F7" s="4" t="s">
        <v>887</v>
      </c>
      <c r="G7" s="4" t="s">
        <v>888</v>
      </c>
      <c r="H7" s="4"/>
    </row>
    <row r="8" spans="1:8" s="1" customFormat="1" ht="57">
      <c r="A8" s="4">
        <v>5</v>
      </c>
      <c r="B8" s="10" t="s">
        <v>785</v>
      </c>
      <c r="C8" s="7" t="s">
        <v>889</v>
      </c>
      <c r="D8" s="4">
        <v>8</v>
      </c>
      <c r="E8" s="6" t="s">
        <v>890</v>
      </c>
      <c r="F8" s="4" t="s">
        <v>891</v>
      </c>
      <c r="G8" s="4">
        <v>13597328988</v>
      </c>
      <c r="H8" s="4"/>
    </row>
    <row r="9" spans="1:8" s="1" customFormat="1" ht="71.25">
      <c r="A9" s="4">
        <v>6</v>
      </c>
      <c r="B9" s="5" t="s">
        <v>620</v>
      </c>
      <c r="C9" s="6"/>
      <c r="D9" s="4">
        <v>10</v>
      </c>
      <c r="E9" s="6" t="s">
        <v>892</v>
      </c>
      <c r="F9" s="4" t="s">
        <v>893</v>
      </c>
      <c r="G9" s="4" t="s">
        <v>894</v>
      </c>
      <c r="H9" s="4" t="s">
        <v>895</v>
      </c>
    </row>
    <row r="10" spans="1:8" s="1" customFormat="1" ht="142.5">
      <c r="A10" s="4">
        <v>7</v>
      </c>
      <c r="B10" s="5" t="s">
        <v>350</v>
      </c>
      <c r="C10" s="6" t="s">
        <v>53</v>
      </c>
      <c r="D10" s="4">
        <v>23</v>
      </c>
      <c r="E10" s="6" t="s">
        <v>896</v>
      </c>
      <c r="F10" s="4" t="s">
        <v>897</v>
      </c>
      <c r="G10" s="4" t="s">
        <v>898</v>
      </c>
      <c r="H10" s="4" t="s">
        <v>53</v>
      </c>
    </row>
    <row r="11" spans="1:8" s="1" customFormat="1" ht="71.25">
      <c r="A11" s="4">
        <v>8</v>
      </c>
      <c r="B11" s="5" t="s">
        <v>422</v>
      </c>
      <c r="C11" s="6"/>
      <c r="D11" s="4">
        <v>11</v>
      </c>
      <c r="E11" s="6" t="s">
        <v>899</v>
      </c>
      <c r="F11" s="4" t="s">
        <v>900</v>
      </c>
      <c r="G11" s="4" t="s">
        <v>901</v>
      </c>
      <c r="H11" s="4"/>
    </row>
    <row r="12" spans="1:8" s="1" customFormat="1" ht="57">
      <c r="A12" s="4">
        <v>9</v>
      </c>
      <c r="B12" s="5" t="s">
        <v>612</v>
      </c>
      <c r="C12" s="7" t="s">
        <v>902</v>
      </c>
      <c r="D12" s="4">
        <v>5</v>
      </c>
      <c r="E12" s="6" t="s">
        <v>903</v>
      </c>
      <c r="F12" s="4" t="s">
        <v>904</v>
      </c>
      <c r="G12" s="4">
        <v>18677891716</v>
      </c>
      <c r="H12" s="4"/>
    </row>
    <row r="13" spans="1:8" s="1" customFormat="1" ht="28.5">
      <c r="A13" s="4">
        <v>10</v>
      </c>
      <c r="B13" s="5" t="s">
        <v>905</v>
      </c>
      <c r="C13" s="7"/>
      <c r="D13" s="4">
        <v>4</v>
      </c>
      <c r="E13" s="6" t="s">
        <v>906</v>
      </c>
      <c r="F13" s="4" t="s">
        <v>907</v>
      </c>
      <c r="G13" s="4" t="s">
        <v>908</v>
      </c>
      <c r="H13" s="4"/>
    </row>
    <row r="14" spans="1:8" s="1" customFormat="1" ht="28.5">
      <c r="A14" s="4">
        <v>11</v>
      </c>
      <c r="B14" s="5" t="s">
        <v>909</v>
      </c>
      <c r="C14" s="7"/>
      <c r="D14" s="4">
        <v>4</v>
      </c>
      <c r="E14" s="6" t="s">
        <v>910</v>
      </c>
      <c r="F14" s="4" t="s">
        <v>907</v>
      </c>
      <c r="G14" s="4" t="s">
        <v>908</v>
      </c>
      <c r="H14" s="4"/>
    </row>
    <row r="15" spans="1:8" s="1" customFormat="1" ht="28.5">
      <c r="A15" s="4">
        <v>12</v>
      </c>
      <c r="B15" s="5" t="s">
        <v>911</v>
      </c>
      <c r="C15" s="7"/>
      <c r="D15" s="4">
        <v>1</v>
      </c>
      <c r="E15" s="6" t="s">
        <v>912</v>
      </c>
      <c r="F15" s="4" t="s">
        <v>907</v>
      </c>
      <c r="G15" s="4" t="s">
        <v>908</v>
      </c>
      <c r="H15" s="4"/>
    </row>
    <row r="16" spans="1:8" s="1" customFormat="1" ht="28.5">
      <c r="A16" s="4">
        <v>13</v>
      </c>
      <c r="B16" s="5" t="s">
        <v>913</v>
      </c>
      <c r="C16" s="6"/>
      <c r="D16" s="4">
        <v>4</v>
      </c>
      <c r="E16" s="6" t="s">
        <v>914</v>
      </c>
      <c r="F16" s="4" t="s">
        <v>907</v>
      </c>
      <c r="G16" s="4" t="s">
        <v>915</v>
      </c>
      <c r="H16" s="4"/>
    </row>
    <row r="17" spans="1:8" s="1" customFormat="1" ht="57">
      <c r="A17" s="4">
        <v>14</v>
      </c>
      <c r="B17" s="10" t="s">
        <v>620</v>
      </c>
      <c r="C17" s="6"/>
      <c r="D17" s="4">
        <v>10</v>
      </c>
      <c r="E17" s="6" t="s">
        <v>892</v>
      </c>
      <c r="F17" s="4" t="s">
        <v>893</v>
      </c>
      <c r="G17" s="4" t="s">
        <v>916</v>
      </c>
      <c r="H17" s="4"/>
    </row>
    <row r="18" spans="1:8" s="1" customFormat="1" ht="42.75">
      <c r="A18" s="4">
        <v>15</v>
      </c>
      <c r="B18" s="10" t="s">
        <v>760</v>
      </c>
      <c r="C18" s="7" t="s">
        <v>917</v>
      </c>
      <c r="D18" s="4">
        <v>7</v>
      </c>
      <c r="E18" s="6" t="s">
        <v>918</v>
      </c>
      <c r="F18" s="4" t="s">
        <v>919</v>
      </c>
      <c r="G18" s="4" t="s">
        <v>920</v>
      </c>
      <c r="H18" s="4"/>
    </row>
    <row r="19" spans="1:8" s="1" customFormat="1" ht="28.5">
      <c r="A19" s="4">
        <v>16</v>
      </c>
      <c r="B19" s="10" t="s">
        <v>730</v>
      </c>
      <c r="C19" s="7" t="s">
        <v>921</v>
      </c>
      <c r="D19" s="4">
        <v>4</v>
      </c>
      <c r="E19" s="6" t="s">
        <v>922</v>
      </c>
      <c r="F19" s="4" t="s">
        <v>923</v>
      </c>
      <c r="G19" s="4">
        <v>13560081813</v>
      </c>
      <c r="H19" s="4"/>
    </row>
    <row r="20" spans="1:8" s="1" customFormat="1" ht="71.25">
      <c r="A20" s="4">
        <v>17</v>
      </c>
      <c r="B20" s="5" t="s">
        <v>388</v>
      </c>
      <c r="C20" s="11" t="s">
        <v>924</v>
      </c>
      <c r="D20" s="4">
        <v>13</v>
      </c>
      <c r="E20" s="6" t="s">
        <v>925</v>
      </c>
      <c r="F20" s="4" t="s">
        <v>926</v>
      </c>
      <c r="G20" s="4" t="s">
        <v>927</v>
      </c>
      <c r="H20" s="4"/>
    </row>
    <row r="21" spans="1:8" s="1" customFormat="1" ht="85.5">
      <c r="A21" s="4">
        <v>18</v>
      </c>
      <c r="B21" s="10" t="s">
        <v>746</v>
      </c>
      <c r="C21" s="7" t="s">
        <v>928</v>
      </c>
      <c r="D21" s="4">
        <v>12</v>
      </c>
      <c r="E21" s="6" t="s">
        <v>929</v>
      </c>
      <c r="F21" s="4" t="s">
        <v>930</v>
      </c>
      <c r="G21" s="4" t="s">
        <v>931</v>
      </c>
      <c r="H21" s="4"/>
    </row>
  </sheetData>
  <sheetProtection algorithmName="SHA-512" hashValue="8ZL06/OEoDNdfBE8Bb3a3/JQcdf1kdnTyOrN+hmeV7WM+sjUiM9R9tROK+QkMZvATxBzTUOWje83RUstVUEnEg==" saltValue="xNGbinGKJ97TlafuVLTLlQ==" spinCount="100000" sheet="1"/>
  <mergeCells count="2">
    <mergeCell ref="B1:H1"/>
    <mergeCell ref="A2:H2"/>
  </mergeCells>
  <phoneticPr fontId="34" type="noConversion"/>
  <hyperlinks>
    <hyperlink ref="C20" r:id="rId1"/>
    <hyperlink ref="C12" r:id="rId2"/>
    <hyperlink ref="C5" r:id="rId3"/>
    <hyperlink ref="C6" r:id="rId4"/>
    <hyperlink ref="C8" r:id="rId5"/>
    <hyperlink ref="C18" r:id="rId6"/>
    <hyperlink ref="C19" r:id="rId7"/>
    <hyperlink ref="C21" r:id="rId8"/>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7" sqref="H37"/>
    </sheetView>
  </sheetViews>
  <sheetFormatPr defaultColWidth="9" defaultRowHeight="13.5"/>
  <sheetData/>
  <phoneticPr fontId="3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广西高速公路收费站可通行数据表</vt:lpstr>
      <vt:lpstr>广西高速公路运营公司大件运输征求意见联系人名单</vt:lpstr>
      <vt:lpstr>Sheet3</vt:lpstr>
    </vt:vector>
  </TitlesOfParts>
  <Company>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cp:lastPrinted>2019-10-30T08:44:00Z</cp:lastPrinted>
  <dcterms:created xsi:type="dcterms:W3CDTF">2019-09-23T00:59:00Z</dcterms:created>
  <dcterms:modified xsi:type="dcterms:W3CDTF">2020-03-11T02:04:09Z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